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lucia.casteblanco\Desktop\PLANEACION 2026\AGUAS LA MEJOR EMPRESA\VERSION FINAL\PLANES DE ACCION\"/>
    </mc:Choice>
  </mc:AlternateContent>
  <xr:revisionPtr revIDLastSave="0" documentId="8_{52AF2256-10C3-4640-A922-29716A70A461}" xr6:coauthVersionLast="47" xr6:coauthVersionMax="47" xr10:uidLastSave="{00000000-0000-0000-0000-000000000000}"/>
  <bookViews>
    <workbookView xWindow="-120" yWindow="-120" windowWidth="29040" windowHeight="15720" xr2:uid="{69610D15-B8FC-43B5-A07E-035854A27247}"/>
  </bookViews>
  <sheets>
    <sheet name="SUBG_TECNICA" sheetId="1" r:id="rId1"/>
  </sheets>
  <externalReferences>
    <externalReference r:id="rId2"/>
  </externalReferenc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15" i="1" l="1"/>
  <c r="O13" i="1"/>
  <c r="N13" i="1"/>
  <c r="O12" i="1"/>
  <c r="N12" i="1"/>
  <c r="O11" i="1"/>
  <c r="N11" i="1"/>
  <c r="O10" i="1"/>
  <c r="N10" i="1"/>
  <c r="O9" i="1"/>
  <c r="N9" i="1"/>
  <c r="O8" i="1"/>
  <c r="N8" i="1"/>
  <c r="O7" i="1"/>
  <c r="N7" i="1"/>
  <c r="O6" i="1"/>
  <c r="N6" i="1"/>
  <c r="O5" i="1"/>
  <c r="N5" i="1"/>
</calcChain>
</file>

<file path=xl/sharedStrings.xml><?xml version="1.0" encoding="utf-8"?>
<sst xmlns="http://schemas.openxmlformats.org/spreadsheetml/2006/main" count="159" uniqueCount="109">
  <si>
    <t>PLAN DE ACCIÓN – SUBGERENCIA TÉCNICA</t>
  </si>
  <si>
    <t>VIGENCIAS:</t>
  </si>
  <si>
    <t>2026 - 2027</t>
  </si>
  <si>
    <t>RESPONSABLE:</t>
  </si>
  <si>
    <t>SUBGERENTE TECNICA Y OPERATIVA</t>
  </si>
  <si>
    <t>ID</t>
  </si>
  <si>
    <t>Fila fuente</t>
  </si>
  <si>
    <t>Iniciativa estratégica</t>
  </si>
  <si>
    <t>Objetivo</t>
  </si>
  <si>
    <t>Meta producto</t>
  </si>
  <si>
    <t xml:space="preserve">Indicador </t>
  </si>
  <si>
    <t>Actividad</t>
  </si>
  <si>
    <t>Entregable / Medio de verificación propuesto</t>
  </si>
  <si>
    <t>Frecuencia</t>
  </si>
  <si>
    <t>Rol</t>
  </si>
  <si>
    <t>Responsable principal</t>
  </si>
  <si>
    <t>Corresponsables</t>
  </si>
  <si>
    <t>Vigencia</t>
  </si>
  <si>
    <t>Presupuesto 2026</t>
  </si>
  <si>
    <t>Presupuesto 2027</t>
  </si>
  <si>
    <t>Estado</t>
  </si>
  <si>
    <t>Avance %</t>
  </si>
  <si>
    <t>Observaciones / validación</t>
  </si>
  <si>
    <t>PA-025</t>
  </si>
  <si>
    <t>Posicionar por debajo del puesto 15 en la calificacion del IPDA, que hace el DNP a los Gestores del PDA</t>
  </si>
  <si>
    <t>Cumplir el decreto 1425 de 2019 del MVCT y decreto 962 de 2009 de la Gobernación del Huila</t>
  </si>
  <si>
    <t>80 puntos en IPDA</t>
  </si>
  <si>
    <t>No. De proyectos incluidos en PEI, viabilizados por mecanismo de viabilización /No. De proyectos incluidos en PEI</t>
  </si>
  <si>
    <t>Lograr la viabilidad del 100% de los proyectos incluidos en el PEI, del PDA</t>
  </si>
  <si>
    <t>Conceptos técnicos, radicados y/o actos de viabilidad de proyectos.</t>
  </si>
  <si>
    <t>ANUAL</t>
  </si>
  <si>
    <t>CORRESPONSABLE</t>
  </si>
  <si>
    <t>Gerencia</t>
  </si>
  <si>
    <t>Subgerencia Técnica</t>
  </si>
  <si>
    <t>2026-2027</t>
  </si>
  <si>
    <t>No iniciado</t>
  </si>
  <si>
    <t>PA-033</t>
  </si>
  <si>
    <t>Revisar las condiciones de contratos vigentes que generan comercialización</t>
  </si>
  <si>
    <t>Evaluar y ajustar los contratos de comercialización vigentes con el fin de maximizar ingresos, mitigar riesgos y garantizar condiciones favorables para la empresa</t>
  </si>
  <si>
    <t>100% de contratos que generan comercialización en la Entidad evaluados  y/o ajustados</t>
  </si>
  <si>
    <t>No. De contratos que generan comercialización en la Entidad evaluados y/o ajustados que mejoren sus condiciones / No. De contratos que generan comercialización en la Entidad.</t>
  </si>
  <si>
    <t>Revisión de cada contrato de comercialización, por equipo interdisciplinario de la Entidad.
Mesas tecnicas con contratantes que permitan exponer las inquietudes de cada contrato y la gestion de mejora de los mismos.
Diseñar e implementar una matriz de seguimiento y control de lienas de negocio.</t>
  </si>
  <si>
    <t>Actas de mesa técnica, listado de asistencia y matriz de compromisos.</t>
  </si>
  <si>
    <t>MENSUAL</t>
  </si>
  <si>
    <t>Subgerencia Administrativa y Financiera</t>
  </si>
  <si>
    <t>2027</t>
  </si>
  <si>
    <t>PA-042</t>
  </si>
  <si>
    <t>Lograr  la ejecución del 80% de los proyectos del sector que se ejecuten con recursos del Gobierno Departamental con diferentes fuentes de financiación</t>
  </si>
  <si>
    <t>Consolidar a Aguas del Huila como ejecutor principal de los proyectos del sector financiados por el Gobierno Departamental.</t>
  </si>
  <si>
    <t>80% de ejecución de los recursos del Gobierno Departamental a través de Aguas del Huila</t>
  </si>
  <si>
    <t>(Total de recursos del sector de AP-SB, Ejecutados por Aguas del Huila/total de Recursos asignados al Sector de AP-SB) * 100</t>
  </si>
  <si>
    <t>Gestion de viabilización tecnica de proyectos en las metas faltantes por cumplir del Plan de Desarrollo Departamental
Revision periodica del comportamiento de los recursos que financian el sector
Acompañamiento técnico a los Entes Territoriales y E.S.P.</t>
  </si>
  <si>
    <t>TRIMESTRAL</t>
  </si>
  <si>
    <t>RESPONSABLE PRINCIPAL</t>
  </si>
  <si>
    <t>PA-043</t>
  </si>
  <si>
    <t>Gestionar y ejecutar tres proyectos de acueducto y alcantarillado por vigencia con fuentes de financiación distintas al Gobierno Departamental.</t>
  </si>
  <si>
    <t>Fortalecer la sostenibilidad técnica, operativa y financiera de la Entidad mediante la gestión y suscripción de convenios y/o contratos interadministrativos orientados al desarrollo, optimización y ampliación de los sistemas de acueducto y alcantarillado</t>
  </si>
  <si>
    <t>Tres  proyectos anuales a ejecutar por Aguas del Huila de fuente diferentes al Gobierno Departamental</t>
  </si>
  <si>
    <t>Número de proyectos de acueducto y alcantarillado viabilizados y ejecutados con fuentes de financiación diferentes a las del Gobierno Departamental.</t>
  </si>
  <si>
    <t>Priorizar proyectos susceptibles de financiación
Gestionar la viabilidad técnica y financiera
Articular los compromisos establecidos en el PEI
Evaluar el cumplimiento de las metas establecidas por los Entes Territoriales</t>
  </si>
  <si>
    <t>PA-044</t>
  </si>
  <si>
    <t>Implementar un mecanismo institucional de recuperación de costos por seguimiento y administración de proyectos financiados por programas diferentes al PDA, de por lo menos el 2%</t>
  </si>
  <si>
    <t>Incrementar los ingresos y la utilidad institucional mediante el seguimiento y ejecución eficiente de proyectos financiados por programas distintos al Plan Departamental de Aguas – PDA.</t>
  </si>
  <si>
    <t>2% asignado a cada proyecto que se ejecute por concepto de seguimiento</t>
  </si>
  <si>
    <t>(Número de proyectos con porcentaje de seguimiento incorporado / Total de proyectos ejecutados por programas distintos al PDA) ×100</t>
  </si>
  <si>
    <t>Modelar, técnica, Financiera y jurídica del cobro por el seguimiento a los proyectos</t>
  </si>
  <si>
    <t>Modelo técnico-financiero-jurídico, acto o instrumento de recuperación de costos.</t>
  </si>
  <si>
    <t>PA-045</t>
  </si>
  <si>
    <t>(Número de proyectos con porcentaje de seguimiento incorporado / Total de proyectos ejecutados por programas distintos al PDA) ×101</t>
  </si>
  <si>
    <t>Gestión de este porcentaje ante organismos cofinanciadores de proyectos</t>
  </si>
  <si>
    <t>Informe, acta, registro o soporte documental de la actividad.</t>
  </si>
  <si>
    <t>PA-046</t>
  </si>
  <si>
    <t>Consolidar la línea institucional de operación y gestión de maquinaria y equipos</t>
  </si>
  <si>
    <t>Fortalecer la capacidad técnica, administrativa, operativa y financiera de Aguas del Huila S.A. E.S.P. para la adecuada operación y gestión de maquinaria y equipos, garantizando el cumplimiento de las obligaciones contractuales y promoviendo la sostenibilidad y consolidación de esta línea de servicios institucionales.</t>
  </si>
  <si>
    <t>Mantener y fortalecer la capacidad institucional para la operación y gestión de maquinaria y equipos, garantizando el cumplimiento de las obligaciones contractuales y la sostenibilidad de esta línea de servicios.</t>
  </si>
  <si>
    <t>(N.º de contratos o convenios suscritos y puestos en ejecución / ​No. de convenios o contratos programados) *100</t>
  </si>
  <si>
    <t>*  Verificar el cumplimiento de las obligaciones contractuales y de los compromisos establecidos para la operación. que implica el seguimiento a la disponibilidad, utilización y desempeño operativo de la maquinaria y equipos.
*  Gestionar las acciones requeridas para garantizar la adecuada operación y conservación de los equipos, de acuerdo con las responsabilidades contractuales.
*  Evaluar periódicamente los resultados técnicos y financieros derivados de esta línea de servicios.
*  Gestionar oportunidades que permitan la continuidad y consolidación de la línea institucional de operación y gestión de maquinaria y equipos.</t>
  </si>
  <si>
    <t>Copia de las acciones estrategicas
Copia de contratos o convenios</t>
  </si>
  <si>
    <t>PA-047</t>
  </si>
  <si>
    <t>Consolidar las líneas de servicios de ingeniería e infraestructura en vías, alumbrado público y gas.</t>
  </si>
  <si>
    <t>Consolidar la capacidad institucional para ofrecer servicios de ingeniería e infraestructura en las líneas de vías, alumbrado público y gas</t>
  </si>
  <si>
    <t>3 lineas de negocio consolidades</t>
  </si>
  <si>
    <t>Número de líneas de servicios de ingeniería e infraestructura consolidadas.</t>
  </si>
  <si>
    <t>*  Identificar entidades, proyectos y oportunidades de contratación, convenios o alianzas que permitan la prestación de los servicios priorizados.
*  Gestionar oportunidades de negocio relacionadas con las líneas de infraestructura vial, alumbrado público y gas.
*  Participar en la estructuración y presentación de propuestas técnicas y económicas para la prestación de los servicios identificados.
*  Fortalecer las capacidades técnicas y operativas requeridas para la formulación, diseño, estructuración, supervisión y/o ejecución de proyectos asociados a las nuevas líneas de servicios.
*  Realizar seguimiento técnico, comercial y financiero a las oportunidades gestionadas y a los proyectos que lleguen a desarrollarse</t>
  </si>
  <si>
    <t>Banco de oportunidades, agendas comerciales, propuestas y soportes de gestión.</t>
  </si>
  <si>
    <t>SEMESTRAL</t>
  </si>
  <si>
    <t>PA-049</t>
  </si>
  <si>
    <t>Mantener por debajo del 5% la calificación de IRCA en los Municipios Concesionados</t>
  </si>
  <si>
    <t>Garantizar el suministro de agua potable apta para el consumo humano mediante el cumplimiento permanente de los parámetros de calidad establecidos en la normatividad vigente. De la Res/ 2115 de 2007</t>
  </si>
  <si>
    <t>Mantener un IRCA inferior al 5 % durante toda la vigencia.</t>
  </si>
  <si>
    <t>Sumatoria del Resultado de calidad de agua de cada mes del año / No de meses del año</t>
  </si>
  <si>
    <t>Realizar los esutdios necesarios y su respectiva gestión de recursos que permita la optimización de los sistemas de tratamaiento y valvulas de red de distribución
Construir la infraestructura para aplicar cloro gaseoso en el Municipio de Santa María, con su respectiva caseta
Cambiar los lechos filtrantes de la PTAP del Municipio de Paicol
Mantenimiento a las valvulas de los sitemas de Acueducto en la red de distribución que permitan la realización de purgas.
Dotar de bombas dosificadoras a las PTAP</t>
  </si>
  <si>
    <t>Proyecto formulado</t>
  </si>
  <si>
    <t>2026</t>
  </si>
  <si>
    <t>PA-084</t>
  </si>
  <si>
    <t>Administración eficiente del indicador de relación de endeudamiento</t>
  </si>
  <si>
    <t>Optimizar el comportamiento del indicador de relación de endeudamiento mediante la ejecución oportuna de los recursos provenientes de convenios y demás fuentes de financiación, garantizando la sostenibilidad financiera y el adecuado manejo de las obligaciones derivadas de su administración
Cumplir con la Resolución 906 de 2019 de la CRA</t>
  </si>
  <si>
    <t>Lograr una relación de  endeudamiento entre 0,8 y  1,5</t>
  </si>
  <si>
    <t>Actividades cumplidas dentro del cronograma inicial / Actividades incluidas en el cronograma</t>
  </si>
  <si>
    <t>Implementar acciones de seguimiento y control sobre los recursos de convenios, garantizando su ejecución eficiente y el cierre oportuno de las obligaciones financieras asociadas.</t>
  </si>
  <si>
    <t>PA-012</t>
  </si>
  <si>
    <t>Revision y generación de informes permanentes del cumplimiento de la matriz ITA, que permita mejorar su calificación por encima de 80 puntos</t>
  </si>
  <si>
    <t>Fortalecer la transparencia institucional mediante el cumplimiento de los lineamientos del Índice de Transparencia y Acceso a la Información.</t>
  </si>
  <si>
    <t>80 puntos en calificación de ITA por parte de la procuraduría</t>
  </si>
  <si>
    <t>(Informes elaborados / Informes programados) × 100</t>
  </si>
  <si>
    <t>Generar y entregar la información que corresponde al área de planeación y capacitación  que permita el cumplimiento de ITA</t>
  </si>
  <si>
    <t>Evidencia de entrega de información</t>
  </si>
  <si>
    <t>Planeación</t>
  </si>
  <si>
    <t>Líderes de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</si>
</sst>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1"/>
      <color theme="1"/>
      <name val="Calibri"/>
    </font>
    <font>
      <b/>
      <sz val="16"/>
      <color rgb="FFFFFFFF"/>
      <name val="Calibri"/>
      <family val="2"/>
    </font>
    <font>
      <b/>
      <i/>
      <sz val="11"/>
      <color rgb="FF0B3A53"/>
      <name val="Calibri"/>
      <family val="2"/>
    </font>
    <font>
      <b/>
      <sz val="11"/>
      <name val="Calibri"/>
      <family val="2"/>
    </font>
    <font>
      <b/>
      <sz val="11"/>
      <color rgb="FFFFFFFF"/>
      <name val="Calibri"/>
      <family val="2"/>
    </font>
    <font>
      <sz val="11"/>
      <color theme="1"/>
      <name val="Calibri"/>
      <family val="2"/>
    </font>
  </fonts>
  <fills count="5">
    <fill>
      <patternFill patternType="none"/>
    </fill>
    <fill>
      <patternFill patternType="gray125"/>
    </fill>
    <fill>
      <patternFill patternType="solid">
        <fgColor rgb="FF0B3A53"/>
      </patternFill>
    </fill>
    <fill>
      <patternFill patternType="solid">
        <fgColor rgb="FFEAF3F6"/>
      </patternFill>
    </fill>
    <fill>
      <patternFill patternType="solid">
        <fgColor rgb="FF146C7E"/>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0" xfId="0" applyAlignment="1">
      <alignment vertical="center"/>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0" borderId="5"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5" xfId="0" applyBorder="1" applyAlignment="1">
      <alignment vertical="center"/>
    </xf>
    <xf numFmtId="0" fontId="0" fillId="0" borderId="6" xfId="0" applyBorder="1" applyAlignment="1">
      <alignment vertical="center"/>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164" fontId="0" fillId="0" borderId="5" xfId="0" applyNumberFormat="1" applyBorder="1" applyAlignment="1">
      <alignment vertical="center" wrapText="1"/>
    </xf>
    <xf numFmtId="9" fontId="0" fillId="0" borderId="5" xfId="0" applyNumberFormat="1" applyBorder="1" applyAlignment="1">
      <alignment vertical="center" wrapText="1"/>
    </xf>
    <xf numFmtId="0" fontId="0" fillId="0" borderId="6" xfId="0"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0" fillId="0" borderId="8" xfId="0" applyBorder="1" applyAlignment="1">
      <alignment vertical="center" wrapText="1"/>
    </xf>
    <xf numFmtId="0" fontId="5" fillId="0" borderId="8" xfId="0" applyFont="1" applyBorder="1" applyAlignment="1">
      <alignment vertical="center" wrapText="1"/>
    </xf>
    <xf numFmtId="164" fontId="0" fillId="0" borderId="8" xfId="0" applyNumberFormat="1" applyBorder="1" applyAlignment="1">
      <alignment vertical="center" wrapText="1"/>
    </xf>
    <xf numFmtId="9" fontId="0" fillId="0" borderId="8" xfId="0" applyNumberFormat="1" applyBorder="1" applyAlignment="1">
      <alignment vertical="center" wrapText="1"/>
    </xf>
    <xf numFmtId="0" fontId="0" fillId="0" borderId="9" xfId="0" applyBorder="1" applyAlignment="1">
      <alignment vertical="center" wrapText="1"/>
    </xf>
  </cellXfs>
  <cellStyles count="1">
    <cellStyle name="Normal" xfId="0" builtinId="0"/>
  </cellStyles>
  <dxfs count="22">
    <dxf>
      <alignment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dxf>
    <dxf>
      <alignment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font>
      <fill>
        <patternFill patternType="solid">
          <bgColor rgb="FFDDEFE3"/>
        </patternFill>
      </fill>
    </dxf>
    <dxf>
      <font>
        <b/>
      </font>
      <fill>
        <patternFill patternType="solid">
          <bgColor rgb="FFDDEFE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opia%20de%20PLAN%20ESTRATEGICO%20INST%202024%20%202027%20VISTO%20BO.%20COMITE%20CIGED.xlsx" TargetMode="External"/><Relationship Id="rId2" Type="http://schemas.openxmlformats.org/officeDocument/2006/relationships/externalLinkPath" Target="file:///C:\Users\lucia.casteblanco\Desktop\PLANEACION%202026\AGUAS%20LA%20MEJOR%20EMPRESA\VERSION%20FINAL\Copia%20de%20PLAN%20ESTRATEGICO%20INST%202024%20%202027%20VISTO%20BO.%20COMITE%20CIGED.xlsx" TargetMode="External"/><Relationship Id="rId1" Type="http://schemas.openxmlformats.org/officeDocument/2006/relationships/externalLinkPath" Target="/Users/lucia.casteblanco/Desktop/PLANEACION%202026/AGUAS%20LA%20MEJOR%20EMPRESA/VERSION%20FINAL/Copia%20de%20PLAN%20ESTRATEGICO%20INST%202024%20%202027%20VISTO%20BO.%20COMITE%20CIG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ETAS ESTRATEGICAS"/>
      <sheetName val="P DE DESARROLLO INSTITUCIONAL"/>
      <sheetName val="PRESUPUESTO (2)"/>
      <sheetName val="RESUMEN (2)"/>
      <sheetName val="PLAN CONSOLIDADO"/>
      <sheetName val="GERENCIA"/>
      <sheetName val="G-FINANCIERA"/>
      <sheetName val="G-TALENTO HUMANO Y SER. ADM"/>
      <sheetName val="SUBG_TECNICA"/>
      <sheetName val="SERV_PUBLICOS"/>
      <sheetName val="PLANEACION"/>
      <sheetName val="COMERCIALIZACION"/>
      <sheetName val="JURIDICA"/>
      <sheetName val="TIC"/>
      <sheetName val="GESTION DOCUMENTAL"/>
      <sheetName val="ATENCION  SERVICIO AL CIUDADANO"/>
      <sheetName val="SST"/>
    </sheetNames>
    <sheetDataSet>
      <sheetData sheetId="0"/>
      <sheetData sheetId="1"/>
      <sheetData sheetId="2"/>
      <sheetData sheetId="3"/>
      <sheetData sheetId="4">
        <row r="29">
          <cell r="V29">
            <v>316250000</v>
          </cell>
          <cell r="Z29">
            <v>316250000</v>
          </cell>
        </row>
        <row r="37">
          <cell r="V37">
            <v>0</v>
          </cell>
          <cell r="Z37">
            <v>5500000</v>
          </cell>
        </row>
        <row r="46">
          <cell r="V46">
            <v>122985000</v>
          </cell>
          <cell r="Z46">
            <v>270567000</v>
          </cell>
        </row>
        <row r="47">
          <cell r="V47">
            <v>81990000</v>
          </cell>
          <cell r="Z47">
            <v>163980000</v>
          </cell>
        </row>
        <row r="48">
          <cell r="V48">
            <v>0</v>
          </cell>
          <cell r="Z48">
            <v>0</v>
          </cell>
        </row>
        <row r="49">
          <cell r="V49">
            <v>0</v>
          </cell>
          <cell r="Z49">
            <v>0</v>
          </cell>
        </row>
        <row r="50">
          <cell r="V50">
            <v>20497500</v>
          </cell>
          <cell r="Z50">
            <v>40995000</v>
          </cell>
        </row>
        <row r="51">
          <cell r="V51">
            <v>20497500</v>
          </cell>
          <cell r="Z51">
            <v>40995000</v>
          </cell>
        </row>
        <row r="53">
          <cell r="V53">
            <v>5000000</v>
          </cell>
          <cell r="Z53">
            <v>0</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B28156-C284-47C6-B713-BA50AF9149CF}" name="Tbl_SUBG_TECNICA" displayName="Tbl_SUBG_TECNICA" ref="A4:R14" totalsRowShown="0" headerRowDxfId="19" dataDxfId="18">
  <tableColumns count="18">
    <tableColumn id="1" xr3:uid="{5FC52B73-7927-4894-8AF8-BBC6C356E5F0}" name="ID" dataDxfId="17"/>
    <tableColumn id="2" xr3:uid="{21A76331-37E0-43EB-82F2-E23F826DFE6E}" name="Fila fuente" dataDxfId="16"/>
    <tableColumn id="3" xr3:uid="{D5F364E5-0378-43BD-AA94-32D0FC476E14}" name="Iniciativa estratégica" dataDxfId="15"/>
    <tableColumn id="4" xr3:uid="{A5B59C01-8705-44A8-952B-CABA15FA408E}" name="Objetivo" dataDxfId="14"/>
    <tableColumn id="5" xr3:uid="{B1876020-0BB3-454D-89C2-CB921541D7D7}" name="Meta producto" dataDxfId="13"/>
    <tableColumn id="6" xr3:uid="{4A26C52D-7F14-42BD-9A24-468C2565AED2}" name="Indicador " dataDxfId="12"/>
    <tableColumn id="7" xr3:uid="{629D1242-70CC-4EAE-B69E-337C4A22738F}" name="Actividad" dataDxfId="11"/>
    <tableColumn id="8" xr3:uid="{EE5A174E-A95A-477C-9AE5-CF05A48959D6}" name="Entregable / Medio de verificación propuesto" dataDxfId="10"/>
    <tableColumn id="11" xr3:uid="{E41530B8-695A-4D56-8E09-F8278BF882D3}" name="Frecuencia" dataDxfId="9"/>
    <tableColumn id="12" xr3:uid="{8F53895B-9214-403F-A27D-5BF6086D4787}" name="Rol" dataDxfId="8"/>
    <tableColumn id="13" xr3:uid="{70B0CF56-5B80-462E-939F-92D0C25C71A9}" name="Responsable principal" dataDxfId="7"/>
    <tableColumn id="14" xr3:uid="{B7C0CD00-ACE0-47DD-8277-E190F038922B}" name="Corresponsables" dataDxfId="6"/>
    <tableColumn id="15" xr3:uid="{764BFDB2-DACE-4EB5-A5C0-A53F101DB08B}" name="Vigencia" dataDxfId="5"/>
    <tableColumn id="16" xr3:uid="{F2CF8F18-1A30-4192-A3B4-11367F1B5CF4}" name="Presupuesto 2026" dataDxfId="4"/>
    <tableColumn id="17" xr3:uid="{5D45388C-57AE-48E8-A1A4-BC3228E49A31}" name="Presupuesto 2027" dataDxfId="3"/>
    <tableColumn id="18" xr3:uid="{8F9261A2-67E3-4192-8BFF-7566C528C091}" name="Estado" dataDxfId="2"/>
    <tableColumn id="19" xr3:uid="{F7CD5131-4CD3-4171-93F9-7EA255265EB1}" name="Avance %" dataDxfId="1"/>
    <tableColumn id="20" xr3:uid="{F291F9BF-AFBE-4869-946E-2A122486DE10}" name="Observaciones / validación"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2013 - 2022">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24A0A-6BA9-4BE5-9C26-A71DA986FC66}">
  <sheetPr>
    <tabColor theme="4" tint="0.39997558519241921"/>
  </sheetPr>
  <dimension ref="A1:R15"/>
  <sheetViews>
    <sheetView tabSelected="1" topLeftCell="G13" workbookViewId="0">
      <selection activeCell="R14" sqref="R14"/>
    </sheetView>
  </sheetViews>
  <sheetFormatPr baseColWidth="10" defaultColWidth="9.140625" defaultRowHeight="15" x14ac:dyDescent="0.25"/>
  <cols>
    <col min="1" max="2" width="10" style="4" customWidth="1"/>
    <col min="3" max="4" width="34" style="4" customWidth="1"/>
    <col min="5" max="6" width="32" style="4" customWidth="1"/>
    <col min="7" max="7" width="38" style="4" customWidth="1"/>
    <col min="8" max="8" width="34" style="4" customWidth="1"/>
    <col min="9" max="9" width="13" style="4" customWidth="1"/>
    <col min="10" max="10" width="20" style="4" customWidth="1"/>
    <col min="11" max="11" width="25" style="4" customWidth="1"/>
    <col min="12" max="12" width="27" style="4" customWidth="1"/>
    <col min="13" max="13" width="14" style="4" customWidth="1"/>
    <col min="14" max="15" width="17" style="4" customWidth="1"/>
    <col min="16" max="16" width="15" style="4" customWidth="1"/>
    <col min="17" max="17" width="12" style="4" customWidth="1"/>
    <col min="18" max="18" width="33" style="4" customWidth="1"/>
    <col min="19" max="16384" width="9.140625" style="4"/>
  </cols>
  <sheetData>
    <row r="1" spans="1:18" ht="49.5" customHeight="1" x14ac:dyDescent="0.25">
      <c r="A1" s="1" t="s">
        <v>0</v>
      </c>
      <c r="B1" s="2"/>
      <c r="C1" s="2"/>
      <c r="D1" s="2"/>
      <c r="E1" s="2"/>
      <c r="F1" s="2"/>
      <c r="G1" s="2"/>
      <c r="H1" s="2"/>
      <c r="I1" s="2"/>
      <c r="J1" s="2"/>
      <c r="K1" s="2"/>
      <c r="L1" s="2"/>
      <c r="M1" s="2"/>
      <c r="N1" s="2"/>
      <c r="O1" s="2"/>
      <c r="P1" s="2"/>
      <c r="Q1" s="2"/>
      <c r="R1" s="3"/>
    </row>
    <row r="2" spans="1:18" ht="41.25" customHeight="1" x14ac:dyDescent="0.25">
      <c r="A2" s="5" t="s">
        <v>1</v>
      </c>
      <c r="B2" s="6"/>
      <c r="C2" s="7" t="s">
        <v>2</v>
      </c>
      <c r="D2" s="8"/>
      <c r="E2" s="8"/>
      <c r="F2" s="8"/>
      <c r="G2" s="8"/>
      <c r="H2" s="8"/>
      <c r="I2" s="8"/>
      <c r="J2" s="8"/>
      <c r="K2" s="8"/>
      <c r="L2" s="8"/>
      <c r="M2" s="8"/>
      <c r="N2" s="8"/>
      <c r="O2" s="8"/>
      <c r="P2" s="8"/>
      <c r="Q2" s="8"/>
      <c r="R2" s="9"/>
    </row>
    <row r="3" spans="1:18" ht="33.75" customHeight="1" x14ac:dyDescent="0.25">
      <c r="A3" s="5" t="s">
        <v>3</v>
      </c>
      <c r="B3" s="6"/>
      <c r="C3" s="7" t="s">
        <v>4</v>
      </c>
      <c r="D3" s="10"/>
      <c r="E3" s="10"/>
      <c r="F3" s="10"/>
      <c r="G3" s="10"/>
      <c r="H3" s="10"/>
      <c r="I3" s="10"/>
      <c r="J3" s="10"/>
      <c r="K3" s="10"/>
      <c r="L3" s="10"/>
      <c r="M3" s="10"/>
      <c r="N3" s="10"/>
      <c r="O3" s="10"/>
      <c r="P3" s="10"/>
      <c r="Q3" s="10"/>
      <c r="R3" s="11"/>
    </row>
    <row r="4" spans="1:18" ht="30" x14ac:dyDescent="0.25">
      <c r="A4" s="12" t="s">
        <v>5</v>
      </c>
      <c r="B4" s="13" t="s">
        <v>6</v>
      </c>
      <c r="C4" s="13" t="s">
        <v>7</v>
      </c>
      <c r="D4" s="13" t="s">
        <v>8</v>
      </c>
      <c r="E4" s="13" t="s">
        <v>9</v>
      </c>
      <c r="F4" s="13" t="s">
        <v>10</v>
      </c>
      <c r="G4" s="13" t="s">
        <v>11</v>
      </c>
      <c r="H4" s="13" t="s">
        <v>12</v>
      </c>
      <c r="I4" s="13" t="s">
        <v>13</v>
      </c>
      <c r="J4" s="13" t="s">
        <v>14</v>
      </c>
      <c r="K4" s="13" t="s">
        <v>15</v>
      </c>
      <c r="L4" s="13" t="s">
        <v>16</v>
      </c>
      <c r="M4" s="13" t="s">
        <v>17</v>
      </c>
      <c r="N4" s="13" t="s">
        <v>18</v>
      </c>
      <c r="O4" s="13" t="s">
        <v>19</v>
      </c>
      <c r="P4" s="13" t="s">
        <v>20</v>
      </c>
      <c r="Q4" s="13" t="s">
        <v>21</v>
      </c>
      <c r="R4" s="14" t="s">
        <v>22</v>
      </c>
    </row>
    <row r="5" spans="1:18" ht="60" x14ac:dyDescent="0.25">
      <c r="A5" s="15" t="s">
        <v>23</v>
      </c>
      <c r="B5" s="16">
        <v>26</v>
      </c>
      <c r="C5" s="16" t="s">
        <v>24</v>
      </c>
      <c r="D5" s="16" t="s">
        <v>25</v>
      </c>
      <c r="E5" s="16" t="s">
        <v>26</v>
      </c>
      <c r="F5" s="16" t="s">
        <v>27</v>
      </c>
      <c r="G5" s="16" t="s">
        <v>28</v>
      </c>
      <c r="H5" s="16" t="s">
        <v>29</v>
      </c>
      <c r="I5" s="16" t="s">
        <v>30</v>
      </c>
      <c r="J5" s="16" t="s">
        <v>31</v>
      </c>
      <c r="K5" s="16" t="s">
        <v>32</v>
      </c>
      <c r="L5" s="16" t="s">
        <v>33</v>
      </c>
      <c r="M5" s="16" t="s">
        <v>34</v>
      </c>
      <c r="N5" s="17">
        <f>'[1]PLAN CONSOLIDADO'!$V$29</f>
        <v>316250000</v>
      </c>
      <c r="O5" s="17">
        <f>'[1]PLAN CONSOLIDADO'!$Z$29</f>
        <v>316250000</v>
      </c>
      <c r="P5" s="16" t="s">
        <v>35</v>
      </c>
      <c r="Q5" s="18">
        <v>0</v>
      </c>
      <c r="R5" s="19"/>
    </row>
    <row r="6" spans="1:18" ht="183.75" customHeight="1" x14ac:dyDescent="0.25">
      <c r="A6" s="15" t="s">
        <v>36</v>
      </c>
      <c r="B6" s="16">
        <v>34</v>
      </c>
      <c r="C6" s="16" t="s">
        <v>37</v>
      </c>
      <c r="D6" s="16" t="s">
        <v>38</v>
      </c>
      <c r="E6" s="16" t="s">
        <v>39</v>
      </c>
      <c r="F6" s="16" t="s">
        <v>40</v>
      </c>
      <c r="G6" s="16" t="s">
        <v>41</v>
      </c>
      <c r="H6" s="16" t="s">
        <v>42</v>
      </c>
      <c r="I6" s="16" t="s">
        <v>43</v>
      </c>
      <c r="J6" s="16" t="s">
        <v>31</v>
      </c>
      <c r="K6" s="16" t="s">
        <v>44</v>
      </c>
      <c r="L6" s="16" t="s">
        <v>33</v>
      </c>
      <c r="M6" s="16" t="s">
        <v>45</v>
      </c>
      <c r="N6" s="17">
        <f>'[1]PLAN CONSOLIDADO'!$V$37</f>
        <v>0</v>
      </c>
      <c r="O6" s="17">
        <f>'[1]PLAN CONSOLIDADO'!$Z$37</f>
        <v>5500000</v>
      </c>
      <c r="P6" s="16" t="s">
        <v>35</v>
      </c>
      <c r="Q6" s="18">
        <v>0</v>
      </c>
      <c r="R6" s="19"/>
    </row>
    <row r="7" spans="1:18" ht="150" x14ac:dyDescent="0.25">
      <c r="A7" s="15" t="s">
        <v>46</v>
      </c>
      <c r="B7" s="16">
        <v>43</v>
      </c>
      <c r="C7" s="16" t="s">
        <v>47</v>
      </c>
      <c r="D7" s="16" t="s">
        <v>48</v>
      </c>
      <c r="E7" s="16" t="s">
        <v>49</v>
      </c>
      <c r="F7" s="16" t="s">
        <v>50</v>
      </c>
      <c r="G7" s="20" t="s">
        <v>51</v>
      </c>
      <c r="H7" s="16" t="s">
        <v>29</v>
      </c>
      <c r="I7" s="16" t="s">
        <v>52</v>
      </c>
      <c r="J7" s="16" t="s">
        <v>53</v>
      </c>
      <c r="K7" s="16" t="s">
        <v>33</v>
      </c>
      <c r="L7" s="16"/>
      <c r="M7" s="16" t="s">
        <v>34</v>
      </c>
      <c r="N7" s="17">
        <f>'[1]PLAN CONSOLIDADO'!$V$46</f>
        <v>122985000</v>
      </c>
      <c r="O7" s="17">
        <f>'[1]PLAN CONSOLIDADO'!$Z$46</f>
        <v>270567000</v>
      </c>
      <c r="P7" s="16" t="s">
        <v>35</v>
      </c>
      <c r="Q7" s="18">
        <v>0</v>
      </c>
      <c r="R7" s="19"/>
    </row>
    <row r="8" spans="1:18" ht="165" x14ac:dyDescent="0.25">
      <c r="A8" s="15" t="s">
        <v>54</v>
      </c>
      <c r="B8" s="16">
        <v>44</v>
      </c>
      <c r="C8" s="16" t="s">
        <v>55</v>
      </c>
      <c r="D8" s="16" t="s">
        <v>56</v>
      </c>
      <c r="E8" s="16" t="s">
        <v>57</v>
      </c>
      <c r="F8" s="16" t="s">
        <v>58</v>
      </c>
      <c r="G8" s="16" t="s">
        <v>59</v>
      </c>
      <c r="H8" s="16" t="s">
        <v>29</v>
      </c>
      <c r="I8" s="20" t="s">
        <v>52</v>
      </c>
      <c r="J8" s="16" t="s">
        <v>53</v>
      </c>
      <c r="K8" s="16" t="s">
        <v>33</v>
      </c>
      <c r="L8" s="16"/>
      <c r="M8" s="16" t="s">
        <v>34</v>
      </c>
      <c r="N8" s="17">
        <f>'[1]PLAN CONSOLIDADO'!$V$47</f>
        <v>81990000</v>
      </c>
      <c r="O8" s="17">
        <f>'[1]PLAN CONSOLIDADO'!$Z$47</f>
        <v>163980000</v>
      </c>
      <c r="P8" s="16" t="s">
        <v>35</v>
      </c>
      <c r="Q8" s="18">
        <v>0</v>
      </c>
      <c r="R8" s="19"/>
    </row>
    <row r="9" spans="1:18" ht="105" x14ac:dyDescent="0.25">
      <c r="A9" s="15" t="s">
        <v>60</v>
      </c>
      <c r="B9" s="16">
        <v>45</v>
      </c>
      <c r="C9" s="16" t="s">
        <v>61</v>
      </c>
      <c r="D9" s="16" t="s">
        <v>62</v>
      </c>
      <c r="E9" s="16" t="s">
        <v>63</v>
      </c>
      <c r="F9" s="16" t="s">
        <v>64</v>
      </c>
      <c r="G9" s="16" t="s">
        <v>65</v>
      </c>
      <c r="H9" s="16" t="s">
        <v>66</v>
      </c>
      <c r="I9" s="20" t="s">
        <v>52</v>
      </c>
      <c r="J9" s="16" t="s">
        <v>53</v>
      </c>
      <c r="K9" s="16" t="s">
        <v>33</v>
      </c>
      <c r="L9" s="16"/>
      <c r="M9" s="16" t="s">
        <v>34</v>
      </c>
      <c r="N9" s="17">
        <f>'[1]PLAN CONSOLIDADO'!$V$48</f>
        <v>0</v>
      </c>
      <c r="O9" s="17">
        <f>'[1]PLAN CONSOLIDADO'!$Z$48</f>
        <v>0</v>
      </c>
      <c r="P9" s="16" t="s">
        <v>35</v>
      </c>
      <c r="Q9" s="18">
        <v>0</v>
      </c>
      <c r="R9" s="19"/>
    </row>
    <row r="10" spans="1:18" ht="105" x14ac:dyDescent="0.25">
      <c r="A10" s="15" t="s">
        <v>67</v>
      </c>
      <c r="B10" s="16">
        <v>46</v>
      </c>
      <c r="C10" s="16" t="s">
        <v>61</v>
      </c>
      <c r="D10" s="16" t="s">
        <v>62</v>
      </c>
      <c r="E10" s="16" t="s">
        <v>63</v>
      </c>
      <c r="F10" s="16" t="s">
        <v>68</v>
      </c>
      <c r="G10" s="20" t="s">
        <v>69</v>
      </c>
      <c r="H10" s="16" t="s">
        <v>70</v>
      </c>
      <c r="I10" s="20" t="s">
        <v>52</v>
      </c>
      <c r="J10" s="16" t="s">
        <v>53</v>
      </c>
      <c r="K10" s="16" t="s">
        <v>33</v>
      </c>
      <c r="L10" s="16"/>
      <c r="M10" s="16" t="s">
        <v>34</v>
      </c>
      <c r="N10" s="17">
        <f>'[1]PLAN CONSOLIDADO'!$V$49</f>
        <v>0</v>
      </c>
      <c r="O10" s="17">
        <f>'[1]PLAN CONSOLIDADO'!$Z$49</f>
        <v>0</v>
      </c>
      <c r="P10" s="16" t="s">
        <v>35</v>
      </c>
      <c r="Q10" s="18">
        <v>0</v>
      </c>
      <c r="R10" s="19"/>
    </row>
    <row r="11" spans="1:18" ht="270" x14ac:dyDescent="0.25">
      <c r="A11" s="15" t="s">
        <v>71</v>
      </c>
      <c r="B11" s="16">
        <v>47</v>
      </c>
      <c r="C11" s="16" t="s">
        <v>72</v>
      </c>
      <c r="D11" s="16" t="s">
        <v>73</v>
      </c>
      <c r="E11" s="16" t="s">
        <v>74</v>
      </c>
      <c r="F11" s="20" t="s">
        <v>75</v>
      </c>
      <c r="G11" s="16" t="s">
        <v>76</v>
      </c>
      <c r="H11" s="20" t="s">
        <v>77</v>
      </c>
      <c r="I11" s="16" t="s">
        <v>52</v>
      </c>
      <c r="J11" s="16" t="s">
        <v>53</v>
      </c>
      <c r="K11" s="16" t="s">
        <v>33</v>
      </c>
      <c r="L11" s="16"/>
      <c r="M11" s="16" t="s">
        <v>34</v>
      </c>
      <c r="N11" s="17">
        <f>'[1]PLAN CONSOLIDADO'!$V$50</f>
        <v>20497500</v>
      </c>
      <c r="O11" s="17">
        <f>'[1]PLAN CONSOLIDADO'!$Z$50</f>
        <v>40995000</v>
      </c>
      <c r="P11" s="16" t="s">
        <v>35</v>
      </c>
      <c r="Q11" s="18">
        <v>0</v>
      </c>
      <c r="R11" s="19"/>
    </row>
    <row r="12" spans="1:18" ht="330" x14ac:dyDescent="0.25">
      <c r="A12" s="15" t="s">
        <v>78</v>
      </c>
      <c r="B12" s="16">
        <v>48</v>
      </c>
      <c r="C12" s="16" t="s">
        <v>79</v>
      </c>
      <c r="D12" s="16" t="s">
        <v>80</v>
      </c>
      <c r="E12" s="16" t="s">
        <v>81</v>
      </c>
      <c r="F12" s="16" t="s">
        <v>82</v>
      </c>
      <c r="G12" s="16" t="s">
        <v>83</v>
      </c>
      <c r="H12" s="16" t="s">
        <v>84</v>
      </c>
      <c r="I12" s="16" t="s">
        <v>85</v>
      </c>
      <c r="J12" s="16" t="s">
        <v>53</v>
      </c>
      <c r="K12" s="16" t="s">
        <v>33</v>
      </c>
      <c r="L12" s="16"/>
      <c r="M12" s="16" t="s">
        <v>34</v>
      </c>
      <c r="N12" s="17">
        <f>'[1]PLAN CONSOLIDADO'!$V$51</f>
        <v>20497500</v>
      </c>
      <c r="O12" s="17">
        <f>'[1]PLAN CONSOLIDADO'!$Z$51</f>
        <v>40995000</v>
      </c>
      <c r="P12" s="16" t="s">
        <v>35</v>
      </c>
      <c r="Q12" s="18">
        <v>0</v>
      </c>
      <c r="R12" s="19"/>
    </row>
    <row r="13" spans="1:18" ht="240" x14ac:dyDescent="0.25">
      <c r="A13" s="15" t="s">
        <v>86</v>
      </c>
      <c r="B13" s="16">
        <v>50</v>
      </c>
      <c r="C13" s="16" t="s">
        <v>87</v>
      </c>
      <c r="D13" s="16" t="s">
        <v>88</v>
      </c>
      <c r="E13" s="16" t="s">
        <v>89</v>
      </c>
      <c r="F13" s="16" t="s">
        <v>90</v>
      </c>
      <c r="G13" s="20" t="s">
        <v>91</v>
      </c>
      <c r="H13" s="20" t="s">
        <v>92</v>
      </c>
      <c r="I13" s="16" t="s">
        <v>52</v>
      </c>
      <c r="J13" s="16" t="s">
        <v>53</v>
      </c>
      <c r="K13" s="16" t="s">
        <v>33</v>
      </c>
      <c r="L13" s="16" t="s">
        <v>32</v>
      </c>
      <c r="M13" s="16" t="s">
        <v>93</v>
      </c>
      <c r="N13" s="17">
        <f>'[1]PLAN CONSOLIDADO'!$V$53</f>
        <v>5000000</v>
      </c>
      <c r="O13" s="17">
        <f>'[1]PLAN CONSOLIDADO'!$Z$53</f>
        <v>0</v>
      </c>
      <c r="P13" s="16" t="s">
        <v>35</v>
      </c>
      <c r="Q13" s="18">
        <v>0</v>
      </c>
      <c r="R13" s="19"/>
    </row>
    <row r="14" spans="1:18" ht="195" x14ac:dyDescent="0.25">
      <c r="A14" s="15" t="s">
        <v>94</v>
      </c>
      <c r="B14" s="16">
        <v>85</v>
      </c>
      <c r="C14" s="16" t="s">
        <v>95</v>
      </c>
      <c r="D14" s="16" t="s">
        <v>96</v>
      </c>
      <c r="E14" s="16" t="s">
        <v>97</v>
      </c>
      <c r="F14" s="20" t="s">
        <v>98</v>
      </c>
      <c r="G14" s="20" t="s">
        <v>99</v>
      </c>
      <c r="H14" s="16" t="s">
        <v>70</v>
      </c>
      <c r="I14" s="16" t="s">
        <v>52</v>
      </c>
      <c r="J14" s="16" t="s">
        <v>53</v>
      </c>
      <c r="K14" s="16" t="s">
        <v>33</v>
      </c>
      <c r="L14" s="16"/>
      <c r="M14" s="16" t="s">
        <v>34</v>
      </c>
      <c r="N14" s="17">
        <v>5292000</v>
      </c>
      <c r="O14" s="17">
        <v>11000000</v>
      </c>
      <c r="P14" s="16" t="s">
        <v>35</v>
      </c>
      <c r="Q14" s="18">
        <v>0</v>
      </c>
      <c r="R14" s="19"/>
    </row>
    <row r="15" spans="1:18" ht="75.75" thickBot="1" x14ac:dyDescent="0.3">
      <c r="A15" s="21" t="s">
        <v>100</v>
      </c>
      <c r="B15" s="22">
        <v>12</v>
      </c>
      <c r="C15" s="22" t="s">
        <v>101</v>
      </c>
      <c r="D15" s="22" t="s">
        <v>102</v>
      </c>
      <c r="E15" s="22" t="s">
        <v>103</v>
      </c>
      <c r="F15" s="22" t="s">
        <v>104</v>
      </c>
      <c r="G15" s="23" t="s">
        <v>105</v>
      </c>
      <c r="H15" s="23" t="s">
        <v>106</v>
      </c>
      <c r="I15" s="22" t="s">
        <v>52</v>
      </c>
      <c r="J15" s="22" t="s">
        <v>31</v>
      </c>
      <c r="K15" s="22" t="s">
        <v>107</v>
      </c>
      <c r="L15" s="22" t="s">
        <v>108</v>
      </c>
      <c r="M15" s="22" t="s">
        <v>34</v>
      </c>
      <c r="N15" s="24">
        <v>3768000</v>
      </c>
      <c r="O15" s="24">
        <f>+N15*2</f>
        <v>7536000</v>
      </c>
      <c r="P15" s="22" t="s">
        <v>35</v>
      </c>
      <c r="Q15" s="25">
        <v>0</v>
      </c>
      <c r="R15" s="26"/>
    </row>
  </sheetData>
  <mergeCells count="3">
    <mergeCell ref="A1:R1"/>
    <mergeCell ref="A2:B2"/>
    <mergeCell ref="A3:B3"/>
  </mergeCells>
  <conditionalFormatting sqref="J5:J14">
    <cfRule type="expression" dxfId="21" priority="5">
      <formula>J5="RESPONSABLE PRINCIPAL"</formula>
    </cfRule>
  </conditionalFormatting>
  <conditionalFormatting sqref="J15">
    <cfRule type="expression" dxfId="20" priority="1">
      <formula>J15="RESPONSABLE PRINCIPAL"</formula>
    </cfRule>
  </conditionalFormatting>
  <conditionalFormatting sqref="Q5:Q14">
    <cfRule type="dataBar" priority="4">
      <dataBar>
        <cfvo type="min"/>
        <cfvo type="max"/>
        <color rgb="FF5B9BD5"/>
      </dataBar>
    </cfRule>
    <cfRule type="dataBar" priority="6">
      <dataBar>
        <cfvo type="min"/>
        <cfvo type="max"/>
        <color rgb="FF5B9BD5"/>
      </dataBar>
      <extLst>
        <ext xmlns:x14="http://schemas.microsoft.com/office/spreadsheetml/2009/9/main" uri="{B025F937-C7B1-47D3-B67F-A62EFF666E3E}">
          <x14:id>{64134730-277B-4021-93BE-5A1CFB27420E}</x14:id>
        </ext>
      </extLst>
    </cfRule>
  </conditionalFormatting>
  <conditionalFormatting sqref="Q15">
    <cfRule type="dataBar" priority="2">
      <dataBar>
        <cfvo type="min"/>
        <cfvo type="max"/>
        <color rgb="FF5B9BD5"/>
      </dataBar>
    </cfRule>
    <cfRule type="dataBar" priority="3">
      <dataBar>
        <cfvo type="min"/>
        <cfvo type="max"/>
        <color rgb="FF5B9BD5"/>
      </dataBar>
      <extLst>
        <ext xmlns:x14="http://schemas.microsoft.com/office/spreadsheetml/2009/9/main" uri="{B025F937-C7B1-47D3-B67F-A62EFF666E3E}">
          <x14:id>{29BED127-2C3F-4AE9-B0FA-1CF09A1316DB}</x14:id>
        </ext>
      </extLst>
    </cfRule>
  </conditionalFormatting>
  <dataValidations count="1">
    <dataValidation type="list" sqref="P5:P15" xr:uid="{280B9E53-1A46-48DA-8EFD-050D5146E746}">
      <formula1>"No iniciado,En ejecución,Cumplido,Reprogramado,No aplica"</formula1>
    </dataValidation>
  </dataValidations>
  <pageMargins left="0.7" right="0.7" top="0.75" bottom="0.75" header="0.3" footer="0.3"/>
  <pageSetup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64134730-277B-4021-93BE-5A1CFB27420E}">
            <x14:dataBar>
              <x14:cfvo type="min"/>
              <x14:cfvo type="max"/>
              <x14:negativeFillColor auto="1"/>
              <x14:axisColor auto="1"/>
            </x14:dataBar>
          </x14:cfRule>
          <xm:sqref>Q5:Q14</xm:sqref>
        </x14:conditionalFormatting>
        <x14:conditionalFormatting xmlns:xm="http://schemas.microsoft.com/office/excel/2006/main">
          <x14:cfRule type="dataBar" id="{29BED127-2C3F-4AE9-B0FA-1CF09A1316DB}">
            <x14:dataBar>
              <x14:cfvo type="min"/>
              <x14:cfvo type="max"/>
              <x14:negativeFillColor auto="1"/>
              <x14:axisColor auto="1"/>
            </x14:dataBar>
          </x14:cfRule>
          <xm:sqref>Q15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SUBG_TECNICA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lucía lucia muñoz</dc:creator>
  <cp:lastModifiedBy>Ana lucía lucia muñoz</cp:lastModifiedBy>
  <dcterms:created xsi:type="dcterms:W3CDTF">2026-09-02T13:32:59Z</dcterms:created>
  <dcterms:modified xsi:type="dcterms:W3CDTF">2026-09-02T13:34:01Z</dcterms:modified>
</cp:coreProperties>
</file>