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E17E5677-462A-42EF-B687-D7751F7C9295}" xr6:coauthVersionLast="47" xr6:coauthVersionMax="47" xr10:uidLastSave="{00000000-0000-0000-0000-000000000000}"/>
  <bookViews>
    <workbookView xWindow="-120" yWindow="-120" windowWidth="29040" windowHeight="15720" xr2:uid="{18BE99BA-A7D0-4DF2-A24C-894E8F1BB195}"/>
  </bookViews>
  <sheets>
    <sheet name="SERV_PUBLICOS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9" i="1" l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8" i="1"/>
  <c r="N8" i="1"/>
  <c r="O7" i="1"/>
  <c r="N7" i="1"/>
  <c r="O6" i="1"/>
  <c r="N6" i="1"/>
  <c r="O5" i="1"/>
</calcChain>
</file>

<file path=xl/sharedStrings.xml><?xml version="1.0" encoding="utf-8"?>
<sst xmlns="http://schemas.openxmlformats.org/spreadsheetml/2006/main" count="439" uniqueCount="196">
  <si>
    <t>PLAN DE ACCIÓN – SERVICIOS PÚBLICOS</t>
  </si>
  <si>
    <t>VIGENCIA:</t>
  </si>
  <si>
    <t>2026-2027</t>
  </si>
  <si>
    <t>RESPONSABLE:</t>
  </si>
  <si>
    <t>PROFESIONAL ESPECIALIZADA SERVICIOS PUBLICOS</t>
  </si>
  <si>
    <t>ID</t>
  </si>
  <si>
    <t>Fila fuente</t>
  </si>
  <si>
    <t>Iniciativa estratégica</t>
  </si>
  <si>
    <t>Objetivo</t>
  </si>
  <si>
    <t>Meta producto</t>
  </si>
  <si>
    <t xml:space="preserve">Indicador </t>
  </si>
  <si>
    <t xml:space="preserve">Actividad </t>
  </si>
  <si>
    <t>Entregable / Medio de verificación propuesto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</si>
  <si>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</si>
  <si>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</si>
  <si>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</si>
  <si>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</si>
  <si>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</si>
  <si>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</si>
  <si>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</si>
  <si>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</si>
  <si>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</si>
  <si>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</si>
  <si>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PA-029</t>
  </si>
  <si>
    <t>Actualización tarifaria de Acueducto, Alcantarillado y Aseo</t>
  </si>
  <si>
    <t>Mejorar el recaudo de la Entidad</t>
  </si>
  <si>
    <t>Actualizar e implementar el 100% de los estudios tarifarios de acueducto, alcantarillado y aseo durante el periodo institucional</t>
  </si>
  <si>
    <t>Tarifas aplicadas a los servicios públcios domiciliarios que opera la Entidad con cumplimiento normativo / Tarifas aplicadas a los servicios públicos domiciiarios</t>
  </si>
  <si>
    <t>Adoptar el estudio de Costos y Tarifas de conformidad con la Res. 853 de 2018 y 1032 de 2026</t>
  </si>
  <si>
    <t>Estudio tarifario, acto de adopción y/o constancia de cargue en SURICATA.</t>
  </si>
  <si>
    <t>ANUAL</t>
  </si>
  <si>
    <t>RESPONSABLE PRINCIPAL</t>
  </si>
  <si>
    <t>Servicios Públicos</t>
  </si>
  <si>
    <t>Gerencia</t>
  </si>
  <si>
    <t>2026</t>
  </si>
  <si>
    <t>No iniciado</t>
  </si>
  <si>
    <t>PA-030</t>
  </si>
  <si>
    <t>Cumplir con las Resoluciones: SSPD -1417 de 1997, 
CRA - 288/2018, 853/2018  y 1032/2026</t>
  </si>
  <si>
    <t>Aplicar el 100% de los ajustes tarifarios autorizados por la regulación vigente.</t>
  </si>
  <si>
    <t>Acumulados de IPC aplicados en las tarifas de los SPD, que opera la entidad / Acumulados de IPC</t>
  </si>
  <si>
    <t>Revisar los componentes del Costo Particular en año tarifario y calcular su respectiva actualización de ser necesario
Verificar mensualmente el acumulado de IPC y calcular su respectiva actualización de ser necesario</t>
  </si>
  <si>
    <t>TRIMESTRAL</t>
  </si>
  <si>
    <t>PA-031</t>
  </si>
  <si>
    <t>Realizar el cargue en el modulo SURICATA de las tarifas de Aseo aplicadas en cumplimiento a la Resolución 20261000344165 (2019 y 2020 -30/09/2026, 2021 y 2022 -31/08/2026, 2023 y 2024 - 31/07/2026, 2025 -30/06/2026)</t>
  </si>
  <si>
    <t>CORRESPONSABLE</t>
  </si>
  <si>
    <t>PA-050</t>
  </si>
  <si>
    <t>Mantener por debajo del 5% la calificación de IRCA en los Municipios Concesionados</t>
  </si>
  <si>
    <t>Garantizar el suministro de agua potable apta para el consumo humano mediante el cumplimiento permanente de los parámetros de calidad establecidos en la normatividad vigente. De la Res/ 2115 de 2008</t>
  </si>
  <si>
    <t>Mantener un IRCA inferior al 5 % durante toda la vigencia.</t>
  </si>
  <si>
    <t>Sumatoria del Resultado de calidad de agua de cada mes del año / No de meses del año</t>
  </si>
  <si>
    <t>Calibrar los equipos de las PTAP</t>
  </si>
  <si>
    <t>Certificados de calibración vigentes y hojas de vida de equipos.</t>
  </si>
  <si>
    <t>PA-051</t>
  </si>
  <si>
    <t>Garantizar el suministro de agua potable apta para el consumo humano mediante el cumplimiento permanente de los parámetros de calidad establecidos en la normatividad vigente. De la Res/ 2115 de 2009</t>
  </si>
  <si>
    <t>Fortalecer el control operacional de los sistemas de potabilización mediante el seguimiento al laboratorio, el monitoreo de los procesos y la evaluación continua de los resultados de calidad del agua.</t>
  </si>
  <si>
    <t>Registros operacionales, resultados de laboratorio y reportes de control.</t>
  </si>
  <si>
    <t>PA-052</t>
  </si>
  <si>
    <t>Mantener en 0 el resultado de IRABA</t>
  </si>
  <si>
    <t>Garantizar el suministro de agua potable apta para el consumo humano mediante el cumplimiento permanente de los parámetros de calidad establecidos en la normatividad vigente. De la Res/ 2115 de 2007</t>
  </si>
  <si>
    <t>Mantener un IRABA sin riesgo sanitario.</t>
  </si>
  <si>
    <t>(No. Total de parámetros evaluados / No. de parámetros no aceptables​) ×100</t>
  </si>
  <si>
    <t>Mnatener certificados en competencias laborales al personal que operan las PTAP de los Municipios concesionados</t>
  </si>
  <si>
    <t>Certificados vigentes de competencias laborales del personal operador.</t>
  </si>
  <si>
    <t>PA-053</t>
  </si>
  <si>
    <t>(No. Total de parámetros evaluados / No. de parámetros no aceptables​) ×101</t>
  </si>
  <si>
    <t>Mantener  las PTAP con la dotación establecida en la Res. 082 y el mantenimiento requerido</t>
  </si>
  <si>
    <t>Inventario, hojas de vida y registros de mantenimiento/dotación de PTAP.</t>
  </si>
  <si>
    <t>PA-054</t>
  </si>
  <si>
    <t>Prestar el servicio de Ac con una continuidad  24 horas día</t>
  </si>
  <si>
    <t>Garantizar la prestación continua, eficiente y segura del servicio de acueducto.</t>
  </si>
  <si>
    <t>24  H/dia</t>
  </si>
  <si>
    <t>Mantener el personal y las herramientas y/o equipos necesarios que permitan la atención oportuna y atender mantenimientos programados</t>
  </si>
  <si>
    <t>Órdenes de trabajo, actas y registros de mantenimiento.</t>
  </si>
  <si>
    <t>PA-055</t>
  </si>
  <si>
    <t>Realizar mantenimiento preventivo y correctivo de redes de acueducto y Bocatoma
Ejecutar programas de detección y control de fugas
Fortalecer los planes de contingencia y atención de emergencias ante daños, 
Capacitar al personal operativo 
Ejecutar campañas de uso eficiente y ahorro del agua,</t>
  </si>
  <si>
    <t>PA-056</t>
  </si>
  <si>
    <t>Mantener en 0 el resultado de índice de Atención de PQR
Acueducto - IPQRAC</t>
  </si>
  <si>
    <t>Mejorar la satisfacción de los usuarios mediante la atención oportuna y efectiva de las PQR.</t>
  </si>
  <si>
    <t>IPQRAC =0</t>
  </si>
  <si>
    <t>(NDNA / NTD)*100</t>
  </si>
  <si>
    <t>Revisión en campo de las novedades de la RUTA CRITICA</t>
  </si>
  <si>
    <t>Informe, acta, registro o soporte documental de la actividad.</t>
  </si>
  <si>
    <t>PA-057</t>
  </si>
  <si>
    <t>Atender las PQR dentro del tiempo establecido, tanto tecnicas como comerciales.</t>
  </si>
  <si>
    <t>Reporte de PQR, tiempos de atención y soportes de cierre.</t>
  </si>
  <si>
    <t>PA-058</t>
  </si>
  <si>
    <t>Mantener en 0 el resultado de índice de Atención de PQR
Alcantarillado - IPQRAL</t>
  </si>
  <si>
    <t>IPQRAl = 0</t>
  </si>
  <si>
    <t>PA-059</t>
  </si>
  <si>
    <t>PA-060</t>
  </si>
  <si>
    <t>Optimización del indicador Agua controlada en puntos de uso y consumo-  ACPUC</t>
  </si>
  <si>
    <t>Incrementar la eficiencia en la gestión del recurso hídrico mediante el fortalecimiento de la medicion, el control de pérdidas reales, la optimización de la distribución y el fortalecimiento del uso eficiente del agua, mejorando el indicador ACPUC.</t>
  </si>
  <si>
    <t>Alcanzar un ACPUC igual o superior al 100% en los municipios concesionados.</t>
  </si>
  <si>
    <r>
      <rPr>
        <b/>
        <sz val="11"/>
        <color theme="1"/>
        <rFont val="Calibri"/>
        <family val="2"/>
      </rPr>
      <t>ACPUC=</t>
    </r>
    <r>
      <rPr>
        <sz val="11"/>
        <color theme="1"/>
        <rFont val="Calibri"/>
        <family val="2"/>
      </rPr>
      <t xml:space="preserve"> (CFM + CFNM)  /  VE- (IPUF* x NS) X 100</t>
    </r>
  </si>
  <si>
    <t>Implementar sectorización hidraulica en por lo menos 1 municpio</t>
  </si>
  <si>
    <t>Estudio/diseño, planos, actas de intervención y registros hidráulicos.</t>
  </si>
  <si>
    <t>POR DEFINIR</t>
  </si>
  <si>
    <t>PA-061</t>
  </si>
  <si>
    <t>Fortalecer el programa de detección de perdidas y fugas</t>
  </si>
  <si>
    <t>Reportes de detección, reparación y seguimiento de pérdidas/fugas.</t>
  </si>
  <si>
    <t>PA-062</t>
  </si>
  <si>
    <t>Realizar la conciliación de información operacional y comercial  a través de los balances hidricos</t>
  </si>
  <si>
    <t>Balances hídricos conciliados entre información operacional y comercial.</t>
  </si>
  <si>
    <t>PA-063</t>
  </si>
  <si>
    <r>
      <rPr>
        <b/>
        <sz val="11"/>
        <color theme="1"/>
        <rFont val="Calibri"/>
        <family val="2"/>
      </rPr>
      <t>ACPUC=</t>
    </r>
    <r>
      <rPr>
        <sz val="11"/>
        <color theme="1"/>
        <rFont val="Calibri"/>
        <family val="2"/>
      </rPr>
      <t xml:space="preserve"> (CFM + CFNM)  /  VE- (IPUF* X NS) X 100</t>
    </r>
  </si>
  <si>
    <t>Ejecutar campañas de uso eficiente de agua</t>
  </si>
  <si>
    <t>Campañas, listados de asistencia, piezas y reportes de sensibilización.</t>
  </si>
  <si>
    <t>PA-064</t>
  </si>
  <si>
    <t>Índice de Micro medición Efectiva -
IMI</t>
  </si>
  <si>
    <t>Fortalecer la gestión comercial y operacional del servicio de acueducto mediante la instalación, reposición y mantenimiento oportuno del parque de micromedidores, garantizando la medición efectiva de los consumos y la confiabilidad de la información comercial.
Cumplir con la Resolución 906 de 2019 de la CRA y Resolución CRA 151 de 2001
Decreto 1077 de 2015 del MVCT
1032/2026</t>
  </si>
  <si>
    <t>IMI = 100%</t>
  </si>
  <si>
    <t>Implementar el programa de instalación, reposición, calibración y mantenimiento de micromedidores, priorizando los usuarios sin medición efectiva y aquellos con equipos obsoletos o fuera de su vida útil.</t>
  </si>
  <si>
    <t>PA-065</t>
  </si>
  <si>
    <t>Fortalecer la gestión comercial y operacional del servicio de acueducto mediante la instalación, reposición y mantenimiento oportuno del parque de micromedidores, garantizando la medición efectiva de los consumos y la confiabilidad de la información comercial.
Cumplir con la Resolución 906 de 2019 de la CRA y Resolución CRA 151 de 2001
Decreto 1077 de 2015 del MVCT
1032/2027</t>
  </si>
  <si>
    <t>Realizar el seguimiento y control permanente al Índice de Micromedición Efectiva (IMI), verificando la confiabilidad de las mediciones y la actualización del parque de medidores.</t>
  </si>
  <si>
    <t>Órdenes de instalación/reposición/calibración, catastro y reportes de micromedición.</t>
  </si>
  <si>
    <t>PA-066</t>
  </si>
  <si>
    <t>Fortalecimiento y actualización del Catastro de MEDIDORES - CM</t>
  </si>
  <si>
    <t>Fortalecer la gestión técnica y comercial mediante la actualización permanente del Catastro de Medidores, garantizando la confiabilidad de la información</t>
  </si>
  <si>
    <t>Mantener actualizado al 100% el Catastro de Medidores de los municipios concesionados.</t>
  </si>
  <si>
    <r>
      <rPr>
        <b/>
        <sz val="11"/>
        <color theme="1"/>
        <rFont val="Calibri"/>
        <family val="2"/>
      </rPr>
      <t>CM</t>
    </r>
    <r>
      <rPr>
        <sz val="11"/>
        <color theme="1"/>
        <rFont val="Calibri"/>
        <family val="2"/>
      </rPr>
      <t xml:space="preserve"> = (Si tiene = 1; No tiene o no reporta = 0) </t>
    </r>
  </si>
  <si>
    <t>Actualización periodica en campo de la información que contiene el catastro de Medidores</t>
  </si>
  <si>
    <t>PA-067</t>
  </si>
  <si>
    <t>Fortalecimiento del  índice de Macro medición Efectiva - IMA</t>
  </si>
  <si>
    <t>Garantizar la confiabilidad de la medición de los caudales producidos mediante la operación, mantenimiento, calibración y reposición oportuna de los sistemas de macromedición instalados en los municipios concesionados</t>
  </si>
  <si>
    <t>Mantener el 100% de los macromedidores operando en condiciones óptimas y debidamente calibrados en los municipios concesionados.</t>
  </si>
  <si>
    <t>Garantizar la calibración periódica de los Macromedidores y mantener los registros diarios de caudales</t>
  </si>
  <si>
    <t>2027</t>
  </si>
  <si>
    <t>PA-068</t>
  </si>
  <si>
    <t>Cambiar los macromedidores de los municipios de Santa María</t>
  </si>
  <si>
    <t>PA-069</t>
  </si>
  <si>
    <t>Realizar el seguimiento permanente a los registros de caudales producidos y verificar la confiabilidad de la información generada por los sistemas de macromedición.</t>
  </si>
  <si>
    <t>Certificados, registros diarios de caudal y reportes de seguimiento de macromedición.</t>
  </si>
  <si>
    <t>PA-072</t>
  </si>
  <si>
    <t>Gestión de la Liquidez Institucional</t>
  </si>
  <si>
    <t>Garantizar la sostenibilidad y solidez financiera de la entidad mediante una gestión eficiente del capital de trabajo y de los recursos financieros
Cumplir con la Resolución 906 de 2019 de la CRA</t>
  </si>
  <si>
    <t>Mantener un índice de liquidez igual o superior a la línea base institucional, sin descender del umbral regulatorio.</t>
  </si>
  <si>
    <r>
      <rPr>
        <b/>
        <sz val="16"/>
        <color theme="1"/>
        <rFont val="Calibri"/>
        <family val="2"/>
      </rPr>
      <t>L</t>
    </r>
    <r>
      <rPr>
        <sz val="11"/>
        <color theme="1"/>
        <rFont val="Calibri"/>
        <family val="2"/>
      </rPr>
      <t xml:space="preserve"> = (AC / PC)</t>
    </r>
  </si>
  <si>
    <t>Realizar la conciliación periódica entre la información financiera y comercial para garantizar la confiabilidad de la información institucional.</t>
  </si>
  <si>
    <t>Subgerencia Administrativa y Financiera</t>
  </si>
  <si>
    <t>PA-074</t>
  </si>
  <si>
    <t>Gestión eficiente del recaudo institucional.</t>
  </si>
  <si>
    <t>Fortalecer la sostenibilidad financiera de la Entidad mediante la optimización de los procesos de facturación, recaudo, recuperación de cartera y gestión comercial, garantizando una eficiente recuperación de los ingresos por la prestación de los servicios 
Cumplir con la Resolución 906 de 2019 de la CRA  y Res. 151 de 2001</t>
  </si>
  <si>
    <t>Mantener una eficiencia en el recaudo igual o superior al 97%.</t>
  </si>
  <si>
    <r>
      <rPr>
        <b/>
        <sz val="14"/>
        <color theme="1"/>
        <rFont val="Calibri"/>
        <family val="2"/>
      </rPr>
      <t>ER =</t>
    </r>
    <r>
      <rPr>
        <sz val="11"/>
        <color theme="1"/>
        <rFont val="Calibri"/>
        <family val="2"/>
      </rPr>
      <t xml:space="preserve"> (RI / If)* 100</t>
    </r>
  </si>
  <si>
    <t>Disminuir los usuarios con facturación promedio</t>
  </si>
  <si>
    <t>PA-075</t>
  </si>
  <si>
    <t>Fortalecer la sostenibilidad financiera de la Entidad mediante la optimización de los procesos de facturación, recaudo, recuperación de cartera y gestión comercial, garantizando una eficiente recuperación de los ingresos por la prestación de los servicios 
Cumplir con la Resolución 906 de 2019 de la CRA  y Res. 151 de 2002</t>
  </si>
  <si>
    <t>Seguimiento permanente a cartera vencida</t>
  </si>
  <si>
    <t>Reportes de cartera/recaudo, gestiones de cobro, acuerdos y soportes de cortes/suspensiones.</t>
  </si>
  <si>
    <t>PA-076</t>
  </si>
  <si>
    <t>Fortalecer la sostenibilidad financiera de la Entidad mediante la optimización de los procesos de facturación, recaudo, recuperación de cartera y gestión comercial, garantizando una eficiente recuperación de los ingresos por la prestación de los servicios 
Cumplir con la Resolución 906 de 2019 de la CRA  y Res. 151 de 2003</t>
  </si>
  <si>
    <r>
      <rPr>
        <b/>
        <sz val="14"/>
        <color theme="1"/>
        <rFont val="Calibri"/>
        <family val="2"/>
      </rPr>
      <t>ER</t>
    </r>
    <r>
      <rPr>
        <sz val="11"/>
        <color theme="1"/>
        <rFont val="Calibri"/>
        <family val="2"/>
      </rPr>
      <t xml:space="preserve"> = (RI / If)* 100</t>
    </r>
  </si>
  <si>
    <t>Realizar los cortes y suspensiones a que haya lugar</t>
  </si>
  <si>
    <t>PA-077</t>
  </si>
  <si>
    <t>Fortalecer la sostenibilidad financiera de la Entidad mediante la optimización de los procesos de facturación, recaudo, recuperación de cartera y gestión comercial, garantizando una eficiente recuperación de los ingresos por la prestación de los servicios 
Cumplir con la Resolución 906 de 2019 de la CRA  y Res. 151 de 2004</t>
  </si>
  <si>
    <t>Fortalecer la cultura de pago</t>
  </si>
  <si>
    <t>SEMESTRAL</t>
  </si>
  <si>
    <t>PA-078</t>
  </si>
  <si>
    <t>Fortalecer la sostenibilidad financiera de la Entidad mediante la optimización de los procesos de facturación, recaudo, recuperación de cartera y gestión comercial, garantizando una eficiente recuperación de los ingresos por la prestación de los servicios 
Cumplir con la Resolución 906 de 2019 de la CRA  y Res. 151 de 2005</t>
  </si>
  <si>
    <t>ER = (RI / If)* 100</t>
  </si>
  <si>
    <t>Realizar seguimiento riguroso a los acuerdos de pago</t>
  </si>
  <si>
    <t>PA-086</t>
  </si>
  <si>
    <t>Cumplimiento del Plan de Gestión y Resultados (PGR).</t>
  </si>
  <si>
    <t>Cumplir los compromisos regulatorios del Plan de Gestión y Resultados (PGR), asegurando el logro de las metas, indicadores y entregables definidos por IUS dentro de los plazos establecidos, asi como su respectivo cargue.
Cumplir con la Resolución 906 de 2019 de la CRA</t>
  </si>
  <si>
    <t>Mantener su resultado = 1</t>
  </si>
  <si>
    <r>
      <t>CPGR</t>
    </r>
    <r>
      <rPr>
        <b/>
        <vertAlign val="subscript"/>
        <sz val="12"/>
        <color theme="1"/>
        <rFont val="Calibri"/>
        <family val="2"/>
      </rPr>
      <t>t</t>
    </r>
    <r>
      <rPr>
        <vertAlign val="subscript"/>
        <sz val="12"/>
        <color theme="1"/>
        <rFont val="Calibri"/>
        <family val="2"/>
      </rPr>
      <t xml:space="preserve"> = </t>
    </r>
    <r>
      <rPr>
        <sz val="16"/>
        <color theme="1"/>
        <rFont val="Calibri"/>
        <family val="2"/>
      </rPr>
      <t>(</t>
    </r>
    <r>
      <rPr>
        <sz val="12"/>
        <color theme="1"/>
        <rFont val="Calibri"/>
        <family val="2"/>
      </rPr>
      <t>AM</t>
    </r>
    <r>
      <rPr>
        <vertAlign val="subscript"/>
        <sz val="12"/>
        <color theme="1"/>
        <rFont val="Calibri"/>
        <family val="2"/>
      </rPr>
      <t xml:space="preserve">t  /  </t>
    </r>
    <r>
      <rPr>
        <sz val="12"/>
        <color theme="1"/>
        <rFont val="Calibri"/>
        <family val="2"/>
      </rPr>
      <t>NA</t>
    </r>
    <r>
      <rPr>
        <vertAlign val="subscript"/>
        <sz val="12"/>
        <color theme="1"/>
        <rFont val="Calibri"/>
        <family val="2"/>
      </rPr>
      <t>t-1</t>
    </r>
    <r>
      <rPr>
        <sz val="16"/>
        <color theme="1"/>
        <rFont val="Calibri"/>
        <family val="2"/>
      </rPr>
      <t>)</t>
    </r>
    <r>
      <rPr>
        <sz val="12"/>
        <color theme="1"/>
        <rFont val="Calibri"/>
        <family val="2"/>
      </rPr>
      <t xml:space="preserve"> * 0,5 + 
            </t>
    </r>
    <r>
      <rPr>
        <sz val="16"/>
        <color theme="1"/>
        <rFont val="Calibri"/>
        <family val="2"/>
      </rPr>
      <t>(</t>
    </r>
    <r>
      <rPr>
        <sz val="12"/>
        <color theme="1"/>
        <rFont val="Calibri"/>
        <family val="2"/>
      </rPr>
      <t>IC</t>
    </r>
    <r>
      <rPr>
        <vertAlign val="subscript"/>
        <sz val="12"/>
        <color theme="1"/>
        <rFont val="Calibri"/>
        <family val="2"/>
      </rPr>
      <t xml:space="preserve">t </t>
    </r>
    <r>
      <rPr>
        <sz val="12"/>
        <color theme="1"/>
        <rFont val="Calibri"/>
        <family val="2"/>
      </rPr>
      <t>/ N</t>
    </r>
    <r>
      <rPr>
        <vertAlign val="subscript"/>
        <sz val="12"/>
        <color theme="1"/>
        <rFont val="Calibri"/>
        <family val="2"/>
      </rPr>
      <t>t-1</t>
    </r>
    <r>
      <rPr>
        <sz val="16"/>
        <color theme="1"/>
        <rFont val="Calibri"/>
        <family val="2"/>
      </rPr>
      <t>)</t>
    </r>
    <r>
      <rPr>
        <sz val="12"/>
        <color theme="1"/>
        <rFont val="Calibri"/>
        <family val="2"/>
      </rPr>
      <t xml:space="preserve"> * 0,5</t>
    </r>
  </si>
  <si>
    <t>Realizar el cargue oportuno y el seguimiento permanente a los tableros del Plan de Gestión y Resultados establecidos por la regulación vigente. como son:
Tablero de planeación
Tablero de Control
Tablero de Acciones de Mejora
Tablero de control de acciones de mejora</t>
  </si>
  <si>
    <t>Tablero PGR actualizado, constancias de cargue y reportes de seguimiento.</t>
  </si>
  <si>
    <t>PA-087</t>
  </si>
  <si>
    <t>Mejorar la calificación institucional del IUS.</t>
  </si>
  <si>
    <t>Mantener  IUS=  &gt;= 60 y &lt;=80</t>
  </si>
  <si>
    <t>Alimentar por cada área y responsable de la información,  el tablero de control que permita realizar su seguimiento de manera trimestral</t>
  </si>
  <si>
    <t>PA-088</t>
  </si>
  <si>
    <t>Dar cumplimiento del Programa de Uso Eficiente y Ahorro del Agua — CPUEAA</t>
  </si>
  <si>
    <t>Fortalecer la gestión sostenible del recurso hídrico mediante la implementación y seguimiento del Programa de Uso Eficiente y Ahorro del Agua (PUEAA) en los municipios concesionados
CAM:  
Y Res: PUEA:  
Ntaga:  3081/2021
Santa Ma:  4246/2025 
Paicol:  4081/2023 
Tarqui: 0160/2024
Cumplir con la Resolución 906 de 2019 de la CRA</t>
  </si>
  <si>
    <t>Mantener en 100% el cumplimiento de PUEAA en cada Municipio concesionado</t>
  </si>
  <si>
    <r>
      <rPr>
        <b/>
        <sz val="14"/>
        <color theme="1"/>
        <rFont val="Calibri"/>
        <family val="2"/>
      </rPr>
      <t>CPUEAA=</t>
    </r>
    <r>
      <rPr>
        <sz val="11"/>
        <color theme="1"/>
        <rFont val="Calibri"/>
        <family val="2"/>
      </rPr>
      <t xml:space="preserve">   0 Si no se cumplió
                     100 Si se cumplió</t>
    </r>
  </si>
  <si>
    <t>Ejecutar, monitorear y evaluar las actividades establecidas en los Programas de Uso Eficiente y Ahorro del Agua (PUEAA) de los municipios concesionados.</t>
  </si>
  <si>
    <t>PA-089</t>
  </si>
  <si>
    <t>Utilización del Recurso Agua</t>
  </si>
  <si>
    <t>Cumplir con la Resolución 906 de 2019 de la CRA y Res CAM:  
S/Ma:  3431/2009
Nataga: 4140/2017
Paicol: 1032/2010
Tarqui:  3727/2007 -(Reglamentación de Usos)</t>
  </si>
  <si>
    <t>Mantener el indicador en 
&lt;= a 100
(No se puede captar mas de lo concesionado)</t>
  </si>
  <si>
    <t>Medir de forma  eficiente el caudal captado</t>
  </si>
  <si>
    <t>Registros de caudal, permisos/concesiones, inspecciones y reportes de fuentes.</t>
  </si>
  <si>
    <t>PA-090</t>
  </si>
  <si>
    <t>Garantizar la disponibilidad y protección de las fuentes abastecedoras, realizando seguimiento a caudales y calidad del agua.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</si>
  <si>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</si>
  <si>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</si>
  <si>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</si>
  <si>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</si>
  <si>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(Informes elaborados / Informes programados) × 100</t>
  </si>
  <si>
    <t>Generar y entregar la información que corresponde al área de planeación y capacitación  que permita el cumplimiento de ITA</t>
  </si>
  <si>
    <t>Evidencia de entrega</t>
  </si>
  <si>
    <t>Planeación</t>
  </si>
  <si>
    <t>Líderes de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</si>
</sst>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5" x14ac:knownFonts="1">
    <font>
      <sz val="11"/>
      <color theme="1"/>
      <name val="Calibri"/>
    </font>
    <font>
      <b/>
      <sz val="16"/>
      <color rgb="FFFFFFFF"/>
      <name val="Calibri"/>
      <family val="2"/>
    </font>
    <font>
      <b/>
      <i/>
      <sz val="11"/>
      <color rgb="FF0B3A53"/>
      <name val="Calibri"/>
      <family val="2"/>
    </font>
    <font>
      <sz val="11"/>
      <name val="Calibri"/>
      <family val="2"/>
    </font>
    <font>
      <i/>
      <sz val="11"/>
      <color rgb="FF0B3A53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6"/>
      <color theme="1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9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164" fontId="0" fillId="5" borderId="8" xfId="0" applyNumberFormat="1" applyFill="1" applyBorder="1" applyAlignment="1">
      <alignment vertical="center" wrapText="1"/>
    </xf>
    <xf numFmtId="9" fontId="0" fillId="5" borderId="8" xfId="0" applyNumberForma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</cellXfs>
  <cellStyles count="1">
    <cellStyle name="Normal" xfId="0" builtinId="0"/>
  </cellStyles>
  <dxfs count="22"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bgColor rgb="FFDDEFE3"/>
        </patternFill>
      </fill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21</xdr:row>
      <xdr:rowOff>1066800</xdr:rowOff>
    </xdr:from>
    <xdr:to>
      <xdr:col>5</xdr:col>
      <xdr:colOff>1619433</xdr:colOff>
      <xdr:row>21</xdr:row>
      <xdr:rowOff>1531158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FB6B93-CA45-4D5D-B188-B51461DB3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800" y="23431500"/>
          <a:ext cx="1314633" cy="464358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22</xdr:row>
      <xdr:rowOff>1200150</xdr:rowOff>
    </xdr:from>
    <xdr:to>
      <xdr:col>5</xdr:col>
      <xdr:colOff>1667058</xdr:colOff>
      <xdr:row>22</xdr:row>
      <xdr:rowOff>1664508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D5D051-B459-48B9-9A5E-BF3413757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53425" y="26422350"/>
          <a:ext cx="1314633" cy="464358"/>
        </a:xfrm>
        <a:prstGeom prst="rect">
          <a:avLst/>
        </a:prstGeom>
      </xdr:spPr>
    </xdr:pic>
    <xdr:clientData/>
  </xdr:twoCellAnchor>
  <xdr:twoCellAnchor editAs="oneCell">
    <xdr:from>
      <xdr:col>5</xdr:col>
      <xdr:colOff>457199</xdr:colOff>
      <xdr:row>24</xdr:row>
      <xdr:rowOff>361950</xdr:rowOff>
    </xdr:from>
    <xdr:to>
      <xdr:col>5</xdr:col>
      <xdr:colOff>1714694</xdr:colOff>
      <xdr:row>24</xdr:row>
      <xdr:rowOff>922172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F1E062-E680-40FB-9867-97049CDD4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58199" y="29394150"/>
          <a:ext cx="1257495" cy="560222"/>
        </a:xfrm>
        <a:prstGeom prst="rect">
          <a:avLst/>
        </a:prstGeom>
      </xdr:spPr>
    </xdr:pic>
    <xdr:clientData/>
  </xdr:twoCellAnchor>
  <xdr:twoCellAnchor editAs="oneCell">
    <xdr:from>
      <xdr:col>5</xdr:col>
      <xdr:colOff>441206</xdr:colOff>
      <xdr:row>25</xdr:row>
      <xdr:rowOff>419100</xdr:rowOff>
    </xdr:from>
    <xdr:to>
      <xdr:col>5</xdr:col>
      <xdr:colOff>1638495</xdr:colOff>
      <xdr:row>25</xdr:row>
      <xdr:rowOff>952500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6E44159-142F-4311-AF23-D90EA7965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42206" y="30784800"/>
          <a:ext cx="1197289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26</xdr:row>
      <xdr:rowOff>438150</xdr:rowOff>
    </xdr:from>
    <xdr:to>
      <xdr:col>5</xdr:col>
      <xdr:colOff>1686120</xdr:colOff>
      <xdr:row>26</xdr:row>
      <xdr:rowOff>998372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4389C3-0D51-4434-8F9D-6C733ABC4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32137350"/>
          <a:ext cx="1257495" cy="560222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36</xdr:row>
      <xdr:rowOff>447675</xdr:rowOff>
    </xdr:from>
    <xdr:to>
      <xdr:col>5</xdr:col>
      <xdr:colOff>1445418</xdr:colOff>
      <xdr:row>36</xdr:row>
      <xdr:rowOff>837175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0A6E4DD-E549-4CE1-8502-FEADF3381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0575" y="50815875"/>
          <a:ext cx="1035843" cy="38950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37</xdr:row>
      <xdr:rowOff>504825</xdr:rowOff>
    </xdr:from>
    <xdr:to>
      <xdr:col>5</xdr:col>
      <xdr:colOff>1454943</xdr:colOff>
      <xdr:row>37</xdr:row>
      <xdr:rowOff>894325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CA58B73-E211-40A4-B051-4335B2901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20100" y="52206525"/>
          <a:ext cx="1035843" cy="38950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11</xdr:row>
      <xdr:rowOff>104775</xdr:rowOff>
    </xdr:from>
    <xdr:to>
      <xdr:col>5</xdr:col>
      <xdr:colOff>1476540</xdr:colOff>
      <xdr:row>11</xdr:row>
      <xdr:rowOff>609670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891A102-DCED-40D2-BCCA-AEB32C425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96275" y="10658475"/>
          <a:ext cx="1181265" cy="504895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12</xdr:row>
      <xdr:rowOff>1133475</xdr:rowOff>
    </xdr:from>
    <xdr:to>
      <xdr:col>5</xdr:col>
      <xdr:colOff>1581315</xdr:colOff>
      <xdr:row>12</xdr:row>
      <xdr:rowOff>1638370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4D6C7F0-4693-4371-B840-043F7438A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01050" y="12449175"/>
          <a:ext cx="1181265" cy="5048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15">
          <cell r="V15">
            <v>41448000</v>
          </cell>
          <cell r="Z15">
            <v>85000000</v>
          </cell>
        </row>
        <row r="33">
          <cell r="Z33">
            <v>0</v>
          </cell>
        </row>
        <row r="34">
          <cell r="V34">
            <v>0</v>
          </cell>
          <cell r="Z34">
            <v>3000000</v>
          </cell>
        </row>
        <row r="35">
          <cell r="V35">
            <v>30000000</v>
          </cell>
          <cell r="Z35">
            <v>0</v>
          </cell>
        </row>
        <row r="54">
          <cell r="V54">
            <v>40000000</v>
          </cell>
          <cell r="Z54">
            <v>8500000</v>
          </cell>
        </row>
        <row r="56">
          <cell r="V56">
            <v>3456000</v>
          </cell>
          <cell r="Z56">
            <v>4000000</v>
          </cell>
        </row>
        <row r="57">
          <cell r="V57">
            <v>6000000</v>
          </cell>
          <cell r="Z57">
            <v>6600000</v>
          </cell>
        </row>
        <row r="58">
          <cell r="V58">
            <v>1500000</v>
          </cell>
          <cell r="Z58">
            <v>1800000</v>
          </cell>
        </row>
        <row r="59">
          <cell r="V59">
            <v>57600000</v>
          </cell>
          <cell r="Z59">
            <v>60000000</v>
          </cell>
        </row>
        <row r="60">
          <cell r="V60">
            <v>9600000</v>
          </cell>
          <cell r="Z60">
            <v>10000000</v>
          </cell>
        </row>
        <row r="61">
          <cell r="V61">
            <v>18960000</v>
          </cell>
          <cell r="Z61">
            <v>20000000</v>
          </cell>
        </row>
        <row r="62">
          <cell r="V62">
            <v>1920000</v>
          </cell>
          <cell r="Z62">
            <v>2000000</v>
          </cell>
        </row>
        <row r="63">
          <cell r="V63">
            <v>3792000</v>
          </cell>
          <cell r="Z63">
            <v>4000000</v>
          </cell>
        </row>
        <row r="64">
          <cell r="V64">
            <v>0</v>
          </cell>
          <cell r="Z64">
            <v>50000000</v>
          </cell>
        </row>
        <row r="65">
          <cell r="V65">
            <v>0</v>
          </cell>
          <cell r="Z65">
            <v>40000000</v>
          </cell>
        </row>
        <row r="66">
          <cell r="V66">
            <v>10000000</v>
          </cell>
          <cell r="Z66">
            <v>20000000</v>
          </cell>
        </row>
        <row r="67">
          <cell r="V67">
            <v>44000000</v>
          </cell>
          <cell r="Z67">
            <v>84000000</v>
          </cell>
        </row>
        <row r="68">
          <cell r="V68">
            <v>7200000</v>
          </cell>
          <cell r="Z68">
            <v>15000000</v>
          </cell>
        </row>
        <row r="69">
          <cell r="V69">
            <v>0</v>
          </cell>
          <cell r="Z69">
            <v>0</v>
          </cell>
        </row>
        <row r="70">
          <cell r="V70">
            <v>0</v>
          </cell>
          <cell r="Z70">
            <v>108000000</v>
          </cell>
        </row>
        <row r="71">
          <cell r="V71">
            <v>0</v>
          </cell>
          <cell r="Z71">
            <v>8000000</v>
          </cell>
        </row>
        <row r="72">
          <cell r="V72">
            <v>0</v>
          </cell>
          <cell r="Z72">
            <v>16000000</v>
          </cell>
        </row>
        <row r="73">
          <cell r="V73">
            <v>7400000</v>
          </cell>
          <cell r="Z73">
            <v>15000000</v>
          </cell>
        </row>
        <row r="76">
          <cell r="V76">
            <v>1200000</v>
          </cell>
          <cell r="Z76">
            <v>2400000</v>
          </cell>
        </row>
        <row r="78">
          <cell r="V78">
            <v>1200000</v>
          </cell>
          <cell r="Z78">
            <v>2400000</v>
          </cell>
        </row>
        <row r="79">
          <cell r="V79">
            <v>22500000</v>
          </cell>
          <cell r="Z79">
            <v>22500000</v>
          </cell>
        </row>
        <row r="80">
          <cell r="V80">
            <v>14400000</v>
          </cell>
          <cell r="Z80">
            <v>15000000</v>
          </cell>
        </row>
        <row r="81">
          <cell r="V81">
            <v>9600000</v>
          </cell>
          <cell r="Z81">
            <v>10000000</v>
          </cell>
        </row>
        <row r="82">
          <cell r="V82">
            <v>4158000</v>
          </cell>
          <cell r="Z82">
            <v>5000000</v>
          </cell>
        </row>
        <row r="90">
          <cell r="V90">
            <v>8430000</v>
          </cell>
          <cell r="Z90">
            <v>9000000</v>
          </cell>
        </row>
        <row r="91">
          <cell r="V91">
            <v>0</v>
          </cell>
          <cell r="Z91">
            <v>0</v>
          </cell>
        </row>
        <row r="92">
          <cell r="V92">
            <v>50800000</v>
          </cell>
          <cell r="Z92">
            <v>60000000</v>
          </cell>
        </row>
        <row r="93">
          <cell r="V93">
            <v>6000000</v>
          </cell>
          <cell r="Z93">
            <v>6000000</v>
          </cell>
        </row>
        <row r="94">
          <cell r="V94">
            <v>19200000</v>
          </cell>
          <cell r="Z94">
            <v>20000000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EEAACD-A051-4F82-9843-FB4524C514E7}" name="Tbl_SERV_PUBLICOS" displayName="Tbl_SERV_PUBLICOS" ref="A4:R38" totalsRowShown="0" headerRowDxfId="19" dataDxfId="18">
  <tableColumns count="18">
    <tableColumn id="1" xr3:uid="{82D667A0-4CD5-4E9C-97F7-C08634CF02E4}" name="ID" dataDxfId="17"/>
    <tableColumn id="2" xr3:uid="{B54565CA-C200-474A-91FF-EC05A87ECD93}" name="Fila fuente" dataDxfId="16"/>
    <tableColumn id="3" xr3:uid="{0ACAE40A-CFF5-4711-9437-CA1B058BE40B}" name="Iniciativa estratégica" dataDxfId="15"/>
    <tableColumn id="4" xr3:uid="{D921E1BE-E894-408F-A409-1CF7BBC93466}" name="Objetivo" dataDxfId="14"/>
    <tableColumn id="5" xr3:uid="{BEE8D11F-E7DC-4AA7-A93A-A15298C0C3B6}" name="Meta producto" dataDxfId="13"/>
    <tableColumn id="6" xr3:uid="{D53145D3-1F57-4265-AC6C-5F7035AD9E4F}" name="Indicador " dataDxfId="12"/>
    <tableColumn id="7" xr3:uid="{21CC31F2-68E4-4231-A6E2-D611C0F213A4}" name="Actividad " dataDxfId="11"/>
    <tableColumn id="8" xr3:uid="{988603F1-0ED7-4BD3-AC61-DB1DC39CD468}" name="Entregable / Medio de verificación propuesto" dataDxfId="10"/>
    <tableColumn id="11" xr3:uid="{165AE87F-DAF0-4880-8609-A123F0C6D56D}" name="Frecuencia" dataDxfId="9"/>
    <tableColumn id="12" xr3:uid="{AAE4AC95-EE91-4AC5-9DFA-2D674EF04B52}" name="Rol" dataDxfId="8"/>
    <tableColumn id="13" xr3:uid="{7A9E2073-5B9F-468E-8A48-1B134DB7BB16}" name="Responsable principal" dataDxfId="7"/>
    <tableColumn id="14" xr3:uid="{80B5C24F-4C04-4B3C-B54B-3A55985E3C27}" name="Corresponsables" dataDxfId="6"/>
    <tableColumn id="15" xr3:uid="{BA1E895C-1444-4EF1-A307-BDEABA868D64}" name="Vigencia" dataDxfId="5"/>
    <tableColumn id="16" xr3:uid="{90235C23-4841-452A-BE7E-537DF422FDF5}" name="Presupuesto 2026" dataDxfId="4"/>
    <tableColumn id="17" xr3:uid="{8A91B9AA-F36B-4BA2-BC94-CA05B45D9AE9}" name="Presupuesto 2027" dataDxfId="3"/>
    <tableColumn id="18" xr3:uid="{88A3DD69-D47E-4858-A691-2BC5D034FF07}" name="Estado" dataDxfId="2"/>
    <tableColumn id="19" xr3:uid="{A34F7E76-09F8-437F-9A93-F2A6065057A4}" name="Avance %" dataDxfId="1"/>
    <tableColumn id="20" xr3:uid="{64F69FC3-D431-4A9C-A3A6-AEFABE76C776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744B-669D-4406-9133-A77FB6AEA53E}">
  <sheetPr>
    <tabColor theme="4" tint="0.39997558519241921"/>
  </sheetPr>
  <dimension ref="A1:R39"/>
  <sheetViews>
    <sheetView tabSelected="1" topLeftCell="G36" workbookViewId="0">
      <selection activeCell="R39" sqref="R39"/>
    </sheetView>
  </sheetViews>
  <sheetFormatPr baseColWidth="10" defaultColWidth="9.140625" defaultRowHeight="15" x14ac:dyDescent="0.25"/>
  <cols>
    <col min="1" max="2" width="10" style="4" customWidth="1"/>
    <col min="3" max="4" width="34" style="4" customWidth="1"/>
    <col min="5" max="6" width="32" style="4" customWidth="1"/>
    <col min="7" max="7" width="38" style="4" customWidth="1"/>
    <col min="8" max="8" width="34" style="4" customWidth="1"/>
    <col min="9" max="9" width="13" style="4" customWidth="1"/>
    <col min="10" max="10" width="20" style="4" customWidth="1"/>
    <col min="11" max="11" width="25" style="4" customWidth="1"/>
    <col min="12" max="12" width="27" style="4" customWidth="1"/>
    <col min="13" max="13" width="14" style="4" customWidth="1"/>
    <col min="14" max="15" width="17" style="4" customWidth="1"/>
    <col min="16" max="16" width="15" style="4" customWidth="1"/>
    <col min="17" max="17" width="12" style="4" customWidth="1"/>
    <col min="18" max="18" width="33" style="4" customWidth="1"/>
    <col min="19" max="16384" width="9.140625" style="4"/>
  </cols>
  <sheetData>
    <row r="1" spans="1:18" ht="36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22.5" customHeight="1" x14ac:dyDescent="0.25">
      <c r="A2" s="5" t="s">
        <v>1</v>
      </c>
      <c r="B2" s="6"/>
      <c r="C2" s="7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9"/>
    </row>
    <row r="3" spans="1:18" ht="36.75" customHeight="1" x14ac:dyDescent="0.25">
      <c r="A3" s="5" t="s">
        <v>3</v>
      </c>
      <c r="B3" s="6"/>
      <c r="C3" s="10" t="s">
        <v>4</v>
      </c>
      <c r="D3" s="11"/>
      <c r="E3" s="11"/>
      <c r="F3" s="11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13"/>
    </row>
    <row r="4" spans="1:18" ht="30" x14ac:dyDescent="0.25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6" t="s">
        <v>22</v>
      </c>
    </row>
    <row r="5" spans="1:18" ht="75" x14ac:dyDescent="0.25">
      <c r="A5" s="17" t="s">
        <v>23</v>
      </c>
      <c r="B5" s="18">
        <v>30</v>
      </c>
      <c r="C5" s="18" t="s">
        <v>24</v>
      </c>
      <c r="D5" s="18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8" t="s">
        <v>31</v>
      </c>
      <c r="K5" s="18" t="s">
        <v>32</v>
      </c>
      <c r="L5" s="18" t="s">
        <v>33</v>
      </c>
      <c r="M5" s="18" t="s">
        <v>34</v>
      </c>
      <c r="N5" s="19">
        <v>90000000</v>
      </c>
      <c r="O5" s="19">
        <f>'[1]PLAN CONSOLIDADO'!$Z$33</f>
        <v>0</v>
      </c>
      <c r="P5" s="18" t="s">
        <v>35</v>
      </c>
      <c r="Q5" s="20">
        <v>0</v>
      </c>
      <c r="R5" s="21"/>
    </row>
    <row r="6" spans="1:18" ht="105" x14ac:dyDescent="0.25">
      <c r="A6" s="17" t="s">
        <v>36</v>
      </c>
      <c r="B6" s="18">
        <v>31</v>
      </c>
      <c r="C6" s="18" t="s">
        <v>24</v>
      </c>
      <c r="D6" s="18" t="s">
        <v>37</v>
      </c>
      <c r="E6" s="18" t="s">
        <v>38</v>
      </c>
      <c r="F6" s="18" t="s">
        <v>39</v>
      </c>
      <c r="G6" s="18" t="s">
        <v>40</v>
      </c>
      <c r="H6" s="18" t="s">
        <v>29</v>
      </c>
      <c r="I6" s="22" t="s">
        <v>41</v>
      </c>
      <c r="J6" s="18" t="s">
        <v>31</v>
      </c>
      <c r="K6" s="18" t="s">
        <v>32</v>
      </c>
      <c r="L6" s="18"/>
      <c r="M6" s="18" t="s">
        <v>2</v>
      </c>
      <c r="N6" s="19">
        <f>'[1]PLAN CONSOLIDADO'!$V$34</f>
        <v>0</v>
      </c>
      <c r="O6" s="19">
        <f>'[1]PLAN CONSOLIDADO'!$Z$34</f>
        <v>3000000</v>
      </c>
      <c r="P6" s="18" t="s">
        <v>35</v>
      </c>
      <c r="Q6" s="20">
        <v>0</v>
      </c>
      <c r="R6" s="21"/>
    </row>
    <row r="7" spans="1:18" ht="105" x14ac:dyDescent="0.25">
      <c r="A7" s="17" t="s">
        <v>42</v>
      </c>
      <c r="B7" s="18">
        <v>32</v>
      </c>
      <c r="C7" s="18" t="s">
        <v>24</v>
      </c>
      <c r="D7" s="18" t="s">
        <v>37</v>
      </c>
      <c r="E7" s="18" t="s">
        <v>38</v>
      </c>
      <c r="F7" s="18" t="s">
        <v>39</v>
      </c>
      <c r="G7" s="18" t="s">
        <v>43</v>
      </c>
      <c r="H7" s="18" t="s">
        <v>29</v>
      </c>
      <c r="I7" s="22" t="s">
        <v>41</v>
      </c>
      <c r="J7" s="18" t="s">
        <v>44</v>
      </c>
      <c r="K7" s="18" t="s">
        <v>33</v>
      </c>
      <c r="L7" s="18" t="s">
        <v>32</v>
      </c>
      <c r="M7" s="18" t="s">
        <v>34</v>
      </c>
      <c r="N7" s="19">
        <f>'[1]PLAN CONSOLIDADO'!$V$35</f>
        <v>30000000</v>
      </c>
      <c r="O7" s="19">
        <f>'[1]PLAN CONSOLIDADO'!$Z$35</f>
        <v>0</v>
      </c>
      <c r="P7" s="18" t="s">
        <v>35</v>
      </c>
      <c r="Q7" s="20">
        <v>0</v>
      </c>
      <c r="R7" s="21"/>
    </row>
    <row r="8" spans="1:18" ht="105" x14ac:dyDescent="0.25">
      <c r="A8" s="17" t="s">
        <v>45</v>
      </c>
      <c r="B8" s="18">
        <v>51</v>
      </c>
      <c r="C8" s="18" t="s">
        <v>46</v>
      </c>
      <c r="D8" s="18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30</v>
      </c>
      <c r="J8" s="18" t="s">
        <v>31</v>
      </c>
      <c r="K8" s="18" t="s">
        <v>32</v>
      </c>
      <c r="L8" s="18"/>
      <c r="M8" s="18" t="s">
        <v>2</v>
      </c>
      <c r="N8" s="19">
        <f>'[1]PLAN CONSOLIDADO'!$V$54</f>
        <v>40000000</v>
      </c>
      <c r="O8" s="19">
        <f>'[1]PLAN CONSOLIDADO'!$Z$54</f>
        <v>8500000</v>
      </c>
      <c r="P8" s="18" t="s">
        <v>35</v>
      </c>
      <c r="Q8" s="20">
        <v>0</v>
      </c>
      <c r="R8" s="21"/>
    </row>
    <row r="9" spans="1:18" ht="105" x14ac:dyDescent="0.25">
      <c r="A9" s="17" t="s">
        <v>52</v>
      </c>
      <c r="B9" s="18">
        <v>52</v>
      </c>
      <c r="C9" s="18" t="s">
        <v>46</v>
      </c>
      <c r="D9" s="18" t="s">
        <v>53</v>
      </c>
      <c r="E9" s="18" t="s">
        <v>48</v>
      </c>
      <c r="F9" s="18" t="s">
        <v>49</v>
      </c>
      <c r="G9" s="18" t="s">
        <v>54</v>
      </c>
      <c r="H9" s="18" t="s">
        <v>55</v>
      </c>
      <c r="I9" s="22" t="s">
        <v>41</v>
      </c>
      <c r="J9" s="18" t="s">
        <v>31</v>
      </c>
      <c r="K9" s="18" t="s">
        <v>32</v>
      </c>
      <c r="L9" s="18"/>
      <c r="M9" s="18" t="s">
        <v>2</v>
      </c>
      <c r="N9" s="19">
        <v>10395000</v>
      </c>
      <c r="O9" s="19">
        <v>20790000</v>
      </c>
      <c r="P9" s="18" t="s">
        <v>35</v>
      </c>
      <c r="Q9" s="20">
        <v>0</v>
      </c>
      <c r="R9" s="21"/>
    </row>
    <row r="10" spans="1:18" ht="105" x14ac:dyDescent="0.25">
      <c r="A10" s="17" t="s">
        <v>56</v>
      </c>
      <c r="B10" s="18">
        <v>53</v>
      </c>
      <c r="C10" s="18" t="s">
        <v>57</v>
      </c>
      <c r="D10" s="18" t="s">
        <v>58</v>
      </c>
      <c r="E10" s="18" t="s">
        <v>59</v>
      </c>
      <c r="F10" s="18" t="s">
        <v>60</v>
      </c>
      <c r="G10" s="18" t="s">
        <v>61</v>
      </c>
      <c r="H10" s="18" t="s">
        <v>62</v>
      </c>
      <c r="I10" s="18" t="s">
        <v>30</v>
      </c>
      <c r="J10" s="18" t="s">
        <v>31</v>
      </c>
      <c r="K10" s="18" t="s">
        <v>32</v>
      </c>
      <c r="L10" s="18"/>
      <c r="M10" s="18" t="s">
        <v>2</v>
      </c>
      <c r="N10" s="19">
        <f>'[1]PLAN CONSOLIDADO'!$V$56</f>
        <v>3456000</v>
      </c>
      <c r="O10" s="19">
        <f>'[1]PLAN CONSOLIDADO'!$Z$56</f>
        <v>4000000</v>
      </c>
      <c r="P10" s="18" t="s">
        <v>35</v>
      </c>
      <c r="Q10" s="20">
        <v>0</v>
      </c>
      <c r="R10" s="21"/>
    </row>
    <row r="11" spans="1:18" ht="105" x14ac:dyDescent="0.25">
      <c r="A11" s="17" t="s">
        <v>63</v>
      </c>
      <c r="B11" s="18">
        <v>54</v>
      </c>
      <c r="C11" s="18" t="s">
        <v>57</v>
      </c>
      <c r="D11" s="18" t="s">
        <v>47</v>
      </c>
      <c r="E11" s="18" t="s">
        <v>59</v>
      </c>
      <c r="F11" s="18" t="s">
        <v>64</v>
      </c>
      <c r="G11" s="18" t="s">
        <v>65</v>
      </c>
      <c r="H11" s="18" t="s">
        <v>66</v>
      </c>
      <c r="I11" s="18" t="s">
        <v>41</v>
      </c>
      <c r="J11" s="18" t="s">
        <v>31</v>
      </c>
      <c r="K11" s="18" t="s">
        <v>32</v>
      </c>
      <c r="L11" s="18"/>
      <c r="M11" s="18" t="s">
        <v>2</v>
      </c>
      <c r="N11" s="19">
        <f>'[1]PLAN CONSOLIDADO'!$V$57</f>
        <v>6000000</v>
      </c>
      <c r="O11" s="19">
        <f>'[1]PLAN CONSOLIDADO'!$Z$57</f>
        <v>6600000</v>
      </c>
      <c r="P11" s="18" t="s">
        <v>35</v>
      </c>
      <c r="Q11" s="20">
        <v>0</v>
      </c>
      <c r="R11" s="21"/>
    </row>
    <row r="12" spans="1:18" ht="60" x14ac:dyDescent="0.25">
      <c r="A12" s="17" t="s">
        <v>67</v>
      </c>
      <c r="B12" s="18">
        <v>55</v>
      </c>
      <c r="C12" s="18" t="s">
        <v>68</v>
      </c>
      <c r="D12" s="18" t="s">
        <v>69</v>
      </c>
      <c r="E12" s="18" t="s">
        <v>70</v>
      </c>
      <c r="F12" s="23"/>
      <c r="G12" s="18" t="s">
        <v>71</v>
      </c>
      <c r="H12" s="18" t="s">
        <v>72</v>
      </c>
      <c r="I12" s="22" t="s">
        <v>41</v>
      </c>
      <c r="J12" s="18" t="s">
        <v>31</v>
      </c>
      <c r="K12" s="18" t="s">
        <v>32</v>
      </c>
      <c r="L12" s="18"/>
      <c r="M12" s="18" t="s">
        <v>2</v>
      </c>
      <c r="N12" s="19">
        <f>'[1]PLAN CONSOLIDADO'!$V$58</f>
        <v>1500000</v>
      </c>
      <c r="O12" s="19">
        <f>'[1]PLAN CONSOLIDADO'!$Z$58</f>
        <v>1800000</v>
      </c>
      <c r="P12" s="18" t="s">
        <v>35</v>
      </c>
      <c r="Q12" s="20">
        <v>0</v>
      </c>
      <c r="R12" s="21"/>
    </row>
    <row r="13" spans="1:18" ht="210" x14ac:dyDescent="0.25">
      <c r="A13" s="17" t="s">
        <v>73</v>
      </c>
      <c r="B13" s="18">
        <v>56</v>
      </c>
      <c r="C13" s="18" t="s">
        <v>68</v>
      </c>
      <c r="D13" s="18" t="s">
        <v>69</v>
      </c>
      <c r="E13" s="18" t="s">
        <v>70</v>
      </c>
      <c r="F13" s="23"/>
      <c r="G13" s="18" t="s">
        <v>74</v>
      </c>
      <c r="H13" s="18" t="s">
        <v>72</v>
      </c>
      <c r="I13" s="22" t="s">
        <v>41</v>
      </c>
      <c r="J13" s="18" t="s">
        <v>31</v>
      </c>
      <c r="K13" s="18" t="s">
        <v>32</v>
      </c>
      <c r="L13" s="18"/>
      <c r="M13" s="18" t="s">
        <v>2</v>
      </c>
      <c r="N13" s="19">
        <f>'[1]PLAN CONSOLIDADO'!$V$59</f>
        <v>57600000</v>
      </c>
      <c r="O13" s="19">
        <f>'[1]PLAN CONSOLIDADO'!$Z$59</f>
        <v>60000000</v>
      </c>
      <c r="P13" s="18" t="s">
        <v>35</v>
      </c>
      <c r="Q13" s="20">
        <v>0</v>
      </c>
      <c r="R13" s="21"/>
    </row>
    <row r="14" spans="1:18" ht="45" x14ac:dyDescent="0.25">
      <c r="A14" s="17" t="s">
        <v>75</v>
      </c>
      <c r="B14" s="18">
        <v>57</v>
      </c>
      <c r="C14" s="18" t="s">
        <v>76</v>
      </c>
      <c r="D14" s="18" t="s">
        <v>77</v>
      </c>
      <c r="E14" s="18" t="s">
        <v>78</v>
      </c>
      <c r="F14" s="22" t="s">
        <v>79</v>
      </c>
      <c r="G14" s="18" t="s">
        <v>80</v>
      </c>
      <c r="H14" s="18" t="s">
        <v>81</v>
      </c>
      <c r="I14" s="22" t="s">
        <v>41</v>
      </c>
      <c r="J14" s="18" t="s">
        <v>31</v>
      </c>
      <c r="K14" s="18" t="s">
        <v>32</v>
      </c>
      <c r="L14" s="18"/>
      <c r="M14" s="18" t="s">
        <v>2</v>
      </c>
      <c r="N14" s="19">
        <f>'[1]PLAN CONSOLIDADO'!$V$60</f>
        <v>9600000</v>
      </c>
      <c r="O14" s="19">
        <f>'[1]PLAN CONSOLIDADO'!$Z$60</f>
        <v>10000000</v>
      </c>
      <c r="P14" s="18" t="s">
        <v>35</v>
      </c>
      <c r="Q14" s="20">
        <v>0</v>
      </c>
      <c r="R14" s="21"/>
    </row>
    <row r="15" spans="1:18" ht="45" x14ac:dyDescent="0.25">
      <c r="A15" s="17" t="s">
        <v>82</v>
      </c>
      <c r="B15" s="18">
        <v>58</v>
      </c>
      <c r="C15" s="18" t="s">
        <v>76</v>
      </c>
      <c r="D15" s="18" t="s">
        <v>77</v>
      </c>
      <c r="E15" s="18" t="s">
        <v>78</v>
      </c>
      <c r="F15" s="22" t="s">
        <v>79</v>
      </c>
      <c r="G15" s="18" t="s">
        <v>83</v>
      </c>
      <c r="H15" s="18" t="s">
        <v>84</v>
      </c>
      <c r="I15" s="22" t="s">
        <v>41</v>
      </c>
      <c r="J15" s="18" t="s">
        <v>31</v>
      </c>
      <c r="K15" s="18" t="s">
        <v>32</v>
      </c>
      <c r="L15" s="18"/>
      <c r="M15" s="18" t="s">
        <v>2</v>
      </c>
      <c r="N15" s="19">
        <f>'[1]PLAN CONSOLIDADO'!$V$61</f>
        <v>18960000</v>
      </c>
      <c r="O15" s="19">
        <f>'[1]PLAN CONSOLIDADO'!$Z$61</f>
        <v>20000000</v>
      </c>
      <c r="P15" s="18" t="s">
        <v>35</v>
      </c>
      <c r="Q15" s="20">
        <v>0</v>
      </c>
      <c r="R15" s="21"/>
    </row>
    <row r="16" spans="1:18" ht="45" x14ac:dyDescent="0.25">
      <c r="A16" s="17" t="s">
        <v>85</v>
      </c>
      <c r="B16" s="18">
        <v>59</v>
      </c>
      <c r="C16" s="18" t="s">
        <v>86</v>
      </c>
      <c r="D16" s="18" t="s">
        <v>77</v>
      </c>
      <c r="E16" s="18" t="s">
        <v>87</v>
      </c>
      <c r="F16" s="22" t="s">
        <v>79</v>
      </c>
      <c r="G16" s="18" t="s">
        <v>80</v>
      </c>
      <c r="H16" s="18" t="s">
        <v>81</v>
      </c>
      <c r="I16" s="22" t="s">
        <v>41</v>
      </c>
      <c r="J16" s="18" t="s">
        <v>31</v>
      </c>
      <c r="K16" s="18" t="s">
        <v>32</v>
      </c>
      <c r="L16" s="18"/>
      <c r="M16" s="18" t="s">
        <v>2</v>
      </c>
      <c r="N16" s="19">
        <f>'[1]PLAN CONSOLIDADO'!$V$62</f>
        <v>1920000</v>
      </c>
      <c r="O16" s="19">
        <f>'[1]PLAN CONSOLIDADO'!$Z$62</f>
        <v>2000000</v>
      </c>
      <c r="P16" s="18" t="s">
        <v>35</v>
      </c>
      <c r="Q16" s="20">
        <v>0</v>
      </c>
      <c r="R16" s="21"/>
    </row>
    <row r="17" spans="1:18" ht="45" x14ac:dyDescent="0.25">
      <c r="A17" s="17" t="s">
        <v>88</v>
      </c>
      <c r="B17" s="18">
        <v>60</v>
      </c>
      <c r="C17" s="18" t="s">
        <v>86</v>
      </c>
      <c r="D17" s="18" t="s">
        <v>77</v>
      </c>
      <c r="E17" s="18" t="s">
        <v>87</v>
      </c>
      <c r="F17" s="22" t="s">
        <v>79</v>
      </c>
      <c r="G17" s="18" t="s">
        <v>83</v>
      </c>
      <c r="H17" s="18" t="s">
        <v>84</v>
      </c>
      <c r="I17" s="22" t="s">
        <v>41</v>
      </c>
      <c r="J17" s="18" t="s">
        <v>31</v>
      </c>
      <c r="K17" s="18" t="s">
        <v>32</v>
      </c>
      <c r="L17" s="18"/>
      <c r="M17" s="18" t="s">
        <v>2</v>
      </c>
      <c r="N17" s="19">
        <f>'[1]PLAN CONSOLIDADO'!$V$63</f>
        <v>3792000</v>
      </c>
      <c r="O17" s="19">
        <f>'[1]PLAN CONSOLIDADO'!$Z$63</f>
        <v>4000000</v>
      </c>
      <c r="P17" s="18" t="s">
        <v>35</v>
      </c>
      <c r="Q17" s="20">
        <v>0</v>
      </c>
      <c r="R17" s="21"/>
    </row>
    <row r="18" spans="1:18" ht="120" x14ac:dyDescent="0.25">
      <c r="A18" s="17" t="s">
        <v>89</v>
      </c>
      <c r="B18" s="18">
        <v>61</v>
      </c>
      <c r="C18" s="18" t="s">
        <v>90</v>
      </c>
      <c r="D18" s="18" t="s">
        <v>91</v>
      </c>
      <c r="E18" s="22" t="s">
        <v>92</v>
      </c>
      <c r="F18" s="22" t="s">
        <v>93</v>
      </c>
      <c r="G18" s="18" t="s">
        <v>94</v>
      </c>
      <c r="H18" s="18" t="s">
        <v>95</v>
      </c>
      <c r="I18" s="22" t="s">
        <v>41</v>
      </c>
      <c r="J18" s="18" t="s">
        <v>31</v>
      </c>
      <c r="K18" s="18" t="s">
        <v>32</v>
      </c>
      <c r="L18" s="18"/>
      <c r="M18" s="18" t="s">
        <v>96</v>
      </c>
      <c r="N18" s="19">
        <f>'[1]PLAN CONSOLIDADO'!$V$64</f>
        <v>0</v>
      </c>
      <c r="O18" s="19">
        <f>'[1]PLAN CONSOLIDADO'!$Z$64</f>
        <v>50000000</v>
      </c>
      <c r="P18" s="18" t="s">
        <v>35</v>
      </c>
      <c r="Q18" s="20">
        <v>0</v>
      </c>
      <c r="R18" s="21"/>
    </row>
    <row r="19" spans="1:18" ht="120" x14ac:dyDescent="0.25">
      <c r="A19" s="17" t="s">
        <v>97</v>
      </c>
      <c r="B19" s="18">
        <v>62</v>
      </c>
      <c r="C19" s="18" t="s">
        <v>90</v>
      </c>
      <c r="D19" s="18" t="s">
        <v>91</v>
      </c>
      <c r="E19" s="18" t="s">
        <v>92</v>
      </c>
      <c r="F19" s="22" t="s">
        <v>93</v>
      </c>
      <c r="G19" s="18" t="s">
        <v>98</v>
      </c>
      <c r="H19" s="18" t="s">
        <v>99</v>
      </c>
      <c r="I19" s="22" t="s">
        <v>41</v>
      </c>
      <c r="J19" s="18" t="s">
        <v>31</v>
      </c>
      <c r="K19" s="18" t="s">
        <v>32</v>
      </c>
      <c r="L19" s="18"/>
      <c r="M19" s="18" t="s">
        <v>96</v>
      </c>
      <c r="N19" s="19">
        <f>'[1]PLAN CONSOLIDADO'!$V$65</f>
        <v>0</v>
      </c>
      <c r="O19" s="19">
        <f>'[1]PLAN CONSOLIDADO'!$Z$65</f>
        <v>40000000</v>
      </c>
      <c r="P19" s="18" t="s">
        <v>35</v>
      </c>
      <c r="Q19" s="20">
        <v>0</v>
      </c>
      <c r="R19" s="21"/>
    </row>
    <row r="20" spans="1:18" ht="120" x14ac:dyDescent="0.25">
      <c r="A20" s="17" t="s">
        <v>100</v>
      </c>
      <c r="B20" s="18">
        <v>63</v>
      </c>
      <c r="C20" s="18" t="s">
        <v>90</v>
      </c>
      <c r="D20" s="18" t="s">
        <v>91</v>
      </c>
      <c r="E20" s="18" t="s">
        <v>92</v>
      </c>
      <c r="F20" s="22" t="s">
        <v>93</v>
      </c>
      <c r="G20" s="18" t="s">
        <v>101</v>
      </c>
      <c r="H20" s="18" t="s">
        <v>102</v>
      </c>
      <c r="I20" s="22" t="s">
        <v>41</v>
      </c>
      <c r="J20" s="18" t="s">
        <v>31</v>
      </c>
      <c r="K20" s="18" t="s">
        <v>32</v>
      </c>
      <c r="L20" s="18"/>
      <c r="M20" s="18" t="s">
        <v>96</v>
      </c>
      <c r="N20" s="19">
        <f>'[1]PLAN CONSOLIDADO'!$V$66</f>
        <v>10000000</v>
      </c>
      <c r="O20" s="19">
        <f>'[1]PLAN CONSOLIDADO'!$Z$66</f>
        <v>20000000</v>
      </c>
      <c r="P20" s="18" t="s">
        <v>35</v>
      </c>
      <c r="Q20" s="20">
        <v>0</v>
      </c>
      <c r="R20" s="21"/>
    </row>
    <row r="21" spans="1:18" ht="120" x14ac:dyDescent="0.25">
      <c r="A21" s="17" t="s">
        <v>103</v>
      </c>
      <c r="B21" s="18">
        <v>64</v>
      </c>
      <c r="C21" s="18" t="s">
        <v>90</v>
      </c>
      <c r="D21" s="18" t="s">
        <v>91</v>
      </c>
      <c r="E21" s="18" t="s">
        <v>92</v>
      </c>
      <c r="F21" s="22" t="s">
        <v>104</v>
      </c>
      <c r="G21" s="18" t="s">
        <v>105</v>
      </c>
      <c r="H21" s="18" t="s">
        <v>106</v>
      </c>
      <c r="I21" s="22" t="s">
        <v>41</v>
      </c>
      <c r="J21" s="18" t="s">
        <v>31</v>
      </c>
      <c r="K21" s="18" t="s">
        <v>32</v>
      </c>
      <c r="L21" s="18"/>
      <c r="M21" s="18" t="s">
        <v>96</v>
      </c>
      <c r="N21" s="19">
        <f>'[1]PLAN CONSOLIDADO'!$V$67</f>
        <v>44000000</v>
      </c>
      <c r="O21" s="19">
        <f>'[1]PLAN CONSOLIDADO'!$Z$67</f>
        <v>84000000</v>
      </c>
      <c r="P21" s="18" t="s">
        <v>35</v>
      </c>
      <c r="Q21" s="20">
        <v>0</v>
      </c>
      <c r="R21" s="21"/>
    </row>
    <row r="22" spans="1:18" ht="225" x14ac:dyDescent="0.25">
      <c r="A22" s="17" t="s">
        <v>107</v>
      </c>
      <c r="B22" s="18">
        <v>65</v>
      </c>
      <c r="C22" s="18" t="s">
        <v>108</v>
      </c>
      <c r="D22" s="18" t="s">
        <v>109</v>
      </c>
      <c r="E22" s="18" t="s">
        <v>110</v>
      </c>
      <c r="F22" s="18"/>
      <c r="G22" s="18" t="s">
        <v>111</v>
      </c>
      <c r="H22" s="18" t="s">
        <v>72</v>
      </c>
      <c r="I22" s="22" t="s">
        <v>41</v>
      </c>
      <c r="J22" s="18" t="s">
        <v>31</v>
      </c>
      <c r="K22" s="18" t="s">
        <v>32</v>
      </c>
      <c r="L22" s="18"/>
      <c r="M22" s="18" t="s">
        <v>96</v>
      </c>
      <c r="N22" s="19">
        <f>'[1]PLAN CONSOLIDADO'!$V$68</f>
        <v>7200000</v>
      </c>
      <c r="O22" s="19">
        <f>'[1]PLAN CONSOLIDADO'!$Z$68</f>
        <v>15000000</v>
      </c>
      <c r="P22" s="18" t="s">
        <v>35</v>
      </c>
      <c r="Q22" s="20">
        <v>0</v>
      </c>
      <c r="R22" s="21"/>
    </row>
    <row r="23" spans="1:18" ht="225" x14ac:dyDescent="0.25">
      <c r="A23" s="17" t="s">
        <v>112</v>
      </c>
      <c r="B23" s="18">
        <v>66</v>
      </c>
      <c r="C23" s="18" t="s">
        <v>108</v>
      </c>
      <c r="D23" s="18" t="s">
        <v>113</v>
      </c>
      <c r="E23" s="18" t="s">
        <v>110</v>
      </c>
      <c r="F23" s="18"/>
      <c r="G23" s="18" t="s">
        <v>114</v>
      </c>
      <c r="H23" s="18" t="s">
        <v>115</v>
      </c>
      <c r="I23" s="22" t="s">
        <v>41</v>
      </c>
      <c r="J23" s="18" t="s">
        <v>31</v>
      </c>
      <c r="K23" s="18" t="s">
        <v>32</v>
      </c>
      <c r="L23" s="18"/>
      <c r="M23" s="18" t="s">
        <v>96</v>
      </c>
      <c r="N23" s="19">
        <f>'[1]PLAN CONSOLIDADO'!$V$69</f>
        <v>0</v>
      </c>
      <c r="O23" s="19">
        <f>'[1]PLAN CONSOLIDADO'!$Z$69</f>
        <v>0</v>
      </c>
      <c r="P23" s="18" t="s">
        <v>35</v>
      </c>
      <c r="Q23" s="20">
        <v>0</v>
      </c>
      <c r="R23" s="21"/>
    </row>
    <row r="24" spans="1:18" ht="75" x14ac:dyDescent="0.25">
      <c r="A24" s="17" t="s">
        <v>116</v>
      </c>
      <c r="B24" s="18">
        <v>67</v>
      </c>
      <c r="C24" s="18" t="s">
        <v>117</v>
      </c>
      <c r="D24" s="18" t="s">
        <v>118</v>
      </c>
      <c r="E24" s="18" t="s">
        <v>119</v>
      </c>
      <c r="F24" s="22" t="s">
        <v>120</v>
      </c>
      <c r="G24" s="18" t="s">
        <v>121</v>
      </c>
      <c r="H24" s="18" t="s">
        <v>115</v>
      </c>
      <c r="I24" s="22" t="s">
        <v>41</v>
      </c>
      <c r="J24" s="18" t="s">
        <v>31</v>
      </c>
      <c r="K24" s="18" t="s">
        <v>32</v>
      </c>
      <c r="L24" s="18"/>
      <c r="M24" s="18" t="s">
        <v>96</v>
      </c>
      <c r="N24" s="19">
        <f>'[1]PLAN CONSOLIDADO'!$V$70</f>
        <v>0</v>
      </c>
      <c r="O24" s="19">
        <f>'[1]PLAN CONSOLIDADO'!$Z$70</f>
        <v>108000000</v>
      </c>
      <c r="P24" s="18" t="s">
        <v>35</v>
      </c>
      <c r="Q24" s="20">
        <v>0</v>
      </c>
      <c r="R24" s="21"/>
    </row>
    <row r="25" spans="1:18" ht="105" x14ac:dyDescent="0.25">
      <c r="A25" s="17" t="s">
        <v>122</v>
      </c>
      <c r="B25" s="18">
        <v>68</v>
      </c>
      <c r="C25" s="18" t="s">
        <v>123</v>
      </c>
      <c r="D25" s="18" t="s">
        <v>124</v>
      </c>
      <c r="E25" s="18" t="s">
        <v>125</v>
      </c>
      <c r="F25" s="18"/>
      <c r="G25" s="18" t="s">
        <v>126</v>
      </c>
      <c r="H25" s="18" t="s">
        <v>115</v>
      </c>
      <c r="I25" s="22" t="s">
        <v>41</v>
      </c>
      <c r="J25" s="18" t="s">
        <v>31</v>
      </c>
      <c r="K25" s="18" t="s">
        <v>32</v>
      </c>
      <c r="L25" s="18"/>
      <c r="M25" s="18" t="s">
        <v>127</v>
      </c>
      <c r="N25" s="19">
        <f>'[1]PLAN CONSOLIDADO'!$V$71</f>
        <v>0</v>
      </c>
      <c r="O25" s="19">
        <f>'[1]PLAN CONSOLIDADO'!$Z$71</f>
        <v>8000000</v>
      </c>
      <c r="P25" s="18" t="s">
        <v>35</v>
      </c>
      <c r="Q25" s="20">
        <v>0</v>
      </c>
      <c r="R25" s="21"/>
    </row>
    <row r="26" spans="1:18" ht="105" x14ac:dyDescent="0.25">
      <c r="A26" s="17" t="s">
        <v>128</v>
      </c>
      <c r="B26" s="18">
        <v>69</v>
      </c>
      <c r="C26" s="18" t="s">
        <v>123</v>
      </c>
      <c r="D26" s="18" t="s">
        <v>124</v>
      </c>
      <c r="E26" s="18" t="s">
        <v>125</v>
      </c>
      <c r="F26" s="18"/>
      <c r="G26" s="18" t="s">
        <v>129</v>
      </c>
      <c r="H26" s="18" t="s">
        <v>115</v>
      </c>
      <c r="I26" s="18" t="s">
        <v>41</v>
      </c>
      <c r="J26" s="18" t="s">
        <v>31</v>
      </c>
      <c r="K26" s="18" t="s">
        <v>32</v>
      </c>
      <c r="L26" s="18"/>
      <c r="M26" s="18" t="s">
        <v>127</v>
      </c>
      <c r="N26" s="19">
        <f>'[1]PLAN CONSOLIDADO'!$V$72</f>
        <v>0</v>
      </c>
      <c r="O26" s="19">
        <f>'[1]PLAN CONSOLIDADO'!$Z$72</f>
        <v>16000000</v>
      </c>
      <c r="P26" s="18" t="s">
        <v>35</v>
      </c>
      <c r="Q26" s="20">
        <v>0</v>
      </c>
      <c r="R26" s="21"/>
    </row>
    <row r="27" spans="1:18" ht="105" x14ac:dyDescent="0.25">
      <c r="A27" s="17" t="s">
        <v>130</v>
      </c>
      <c r="B27" s="18">
        <v>70</v>
      </c>
      <c r="C27" s="18" t="s">
        <v>123</v>
      </c>
      <c r="D27" s="18" t="s">
        <v>124</v>
      </c>
      <c r="E27" s="18" t="s">
        <v>125</v>
      </c>
      <c r="F27" s="18"/>
      <c r="G27" s="18" t="s">
        <v>131</v>
      </c>
      <c r="H27" s="18" t="s">
        <v>132</v>
      </c>
      <c r="I27" s="22" t="s">
        <v>41</v>
      </c>
      <c r="J27" s="18" t="s">
        <v>31</v>
      </c>
      <c r="K27" s="18" t="s">
        <v>32</v>
      </c>
      <c r="L27" s="18"/>
      <c r="M27" s="18" t="s">
        <v>2</v>
      </c>
      <c r="N27" s="19">
        <f>'[1]PLAN CONSOLIDADO'!$V$73</f>
        <v>7400000</v>
      </c>
      <c r="O27" s="19">
        <f>'[1]PLAN CONSOLIDADO'!$Z$73</f>
        <v>15000000</v>
      </c>
      <c r="P27" s="18" t="s">
        <v>35</v>
      </c>
      <c r="Q27" s="20">
        <v>0</v>
      </c>
      <c r="R27" s="21"/>
    </row>
    <row r="28" spans="1:18" ht="105" x14ac:dyDescent="0.25">
      <c r="A28" s="17" t="s">
        <v>133</v>
      </c>
      <c r="B28" s="18">
        <v>73</v>
      </c>
      <c r="C28" s="18" t="s">
        <v>134</v>
      </c>
      <c r="D28" s="18" t="s">
        <v>135</v>
      </c>
      <c r="E28" s="18" t="s">
        <v>136</v>
      </c>
      <c r="F28" s="22" t="s">
        <v>137</v>
      </c>
      <c r="G28" s="18" t="s">
        <v>138</v>
      </c>
      <c r="H28" s="18" t="s">
        <v>81</v>
      </c>
      <c r="I28" s="22" t="s">
        <v>41</v>
      </c>
      <c r="J28" s="18" t="s">
        <v>44</v>
      </c>
      <c r="K28" s="18" t="s">
        <v>139</v>
      </c>
      <c r="L28" s="18" t="s">
        <v>32</v>
      </c>
      <c r="M28" s="18" t="s">
        <v>2</v>
      </c>
      <c r="N28" s="19">
        <f>'[1]PLAN CONSOLIDADO'!$V$76</f>
        <v>1200000</v>
      </c>
      <c r="O28" s="19">
        <f>'[1]PLAN CONSOLIDADO'!$Z$76</f>
        <v>2400000</v>
      </c>
      <c r="P28" s="18" t="s">
        <v>35</v>
      </c>
      <c r="Q28" s="20">
        <v>0</v>
      </c>
      <c r="R28" s="21"/>
    </row>
    <row r="29" spans="1:18" ht="165" x14ac:dyDescent="0.25">
      <c r="A29" s="17" t="s">
        <v>140</v>
      </c>
      <c r="B29" s="18">
        <v>75</v>
      </c>
      <c r="C29" s="18" t="s">
        <v>141</v>
      </c>
      <c r="D29" s="18" t="s">
        <v>142</v>
      </c>
      <c r="E29" s="18" t="s">
        <v>143</v>
      </c>
      <c r="F29" s="22" t="s">
        <v>144</v>
      </c>
      <c r="G29" s="18" t="s">
        <v>145</v>
      </c>
      <c r="H29" s="18" t="s">
        <v>81</v>
      </c>
      <c r="I29" s="22" t="s">
        <v>41</v>
      </c>
      <c r="J29" s="18" t="s">
        <v>31</v>
      </c>
      <c r="K29" s="18" t="s">
        <v>32</v>
      </c>
      <c r="L29" s="18"/>
      <c r="M29" s="18" t="s">
        <v>2</v>
      </c>
      <c r="N29" s="19">
        <f>'[1]PLAN CONSOLIDADO'!$V$78</f>
        <v>1200000</v>
      </c>
      <c r="O29" s="19">
        <f>'[1]PLAN CONSOLIDADO'!$Z$78</f>
        <v>2400000</v>
      </c>
      <c r="P29" s="18" t="s">
        <v>35</v>
      </c>
      <c r="Q29" s="20">
        <v>0</v>
      </c>
      <c r="R29" s="21"/>
    </row>
    <row r="30" spans="1:18" ht="165" x14ac:dyDescent="0.25">
      <c r="A30" s="17" t="s">
        <v>146</v>
      </c>
      <c r="B30" s="18">
        <v>76</v>
      </c>
      <c r="C30" s="18" t="s">
        <v>141</v>
      </c>
      <c r="D30" s="18" t="s">
        <v>147</v>
      </c>
      <c r="E30" s="18" t="s">
        <v>143</v>
      </c>
      <c r="F30" s="24" t="s">
        <v>144</v>
      </c>
      <c r="G30" s="18" t="s">
        <v>148</v>
      </c>
      <c r="H30" s="18" t="s">
        <v>149</v>
      </c>
      <c r="I30" s="22" t="s">
        <v>41</v>
      </c>
      <c r="J30" s="18" t="s">
        <v>31</v>
      </c>
      <c r="K30" s="18" t="s">
        <v>32</v>
      </c>
      <c r="L30" s="18"/>
      <c r="M30" s="18" t="s">
        <v>2</v>
      </c>
      <c r="N30" s="19">
        <f>'[1]PLAN CONSOLIDADO'!$V$79</f>
        <v>22500000</v>
      </c>
      <c r="O30" s="19">
        <f>'[1]PLAN CONSOLIDADO'!$Z$79</f>
        <v>22500000</v>
      </c>
      <c r="P30" s="18" t="s">
        <v>35</v>
      </c>
      <c r="Q30" s="20">
        <v>0</v>
      </c>
      <c r="R30" s="21"/>
    </row>
    <row r="31" spans="1:18" ht="165" x14ac:dyDescent="0.25">
      <c r="A31" s="17" t="s">
        <v>150</v>
      </c>
      <c r="B31" s="18">
        <v>77</v>
      </c>
      <c r="C31" s="18" t="s">
        <v>141</v>
      </c>
      <c r="D31" s="18" t="s">
        <v>151</v>
      </c>
      <c r="E31" s="18" t="s">
        <v>143</v>
      </c>
      <c r="F31" s="22" t="s">
        <v>152</v>
      </c>
      <c r="G31" s="18" t="s">
        <v>153</v>
      </c>
      <c r="H31" s="18" t="s">
        <v>149</v>
      </c>
      <c r="I31" s="22" t="s">
        <v>41</v>
      </c>
      <c r="J31" s="18" t="s">
        <v>31</v>
      </c>
      <c r="K31" s="18" t="s">
        <v>32</v>
      </c>
      <c r="L31" s="18"/>
      <c r="M31" s="18" t="s">
        <v>2</v>
      </c>
      <c r="N31" s="19">
        <f>'[1]PLAN CONSOLIDADO'!$V$80</f>
        <v>14400000</v>
      </c>
      <c r="O31" s="19">
        <f>'[1]PLAN CONSOLIDADO'!$Z$80</f>
        <v>15000000</v>
      </c>
      <c r="P31" s="18" t="s">
        <v>35</v>
      </c>
      <c r="Q31" s="20">
        <v>0</v>
      </c>
      <c r="R31" s="21"/>
    </row>
    <row r="32" spans="1:18" ht="165" x14ac:dyDescent="0.25">
      <c r="A32" s="17" t="s">
        <v>154</v>
      </c>
      <c r="B32" s="18">
        <v>78</v>
      </c>
      <c r="C32" s="18" t="s">
        <v>141</v>
      </c>
      <c r="D32" s="18" t="s">
        <v>155</v>
      </c>
      <c r="E32" s="18" t="s">
        <v>143</v>
      </c>
      <c r="F32" s="22" t="s">
        <v>152</v>
      </c>
      <c r="G32" s="18" t="s">
        <v>156</v>
      </c>
      <c r="H32" s="18" t="s">
        <v>81</v>
      </c>
      <c r="I32" s="18" t="s">
        <v>157</v>
      </c>
      <c r="J32" s="18" t="s">
        <v>31</v>
      </c>
      <c r="K32" s="18" t="s">
        <v>32</v>
      </c>
      <c r="L32" s="18"/>
      <c r="M32" s="18" t="s">
        <v>2</v>
      </c>
      <c r="N32" s="19">
        <f>'[1]PLAN CONSOLIDADO'!$V$81</f>
        <v>9600000</v>
      </c>
      <c r="O32" s="19">
        <f>'[1]PLAN CONSOLIDADO'!$Z$81</f>
        <v>10000000</v>
      </c>
      <c r="P32" s="18" t="s">
        <v>35</v>
      </c>
      <c r="Q32" s="20">
        <v>0</v>
      </c>
      <c r="R32" s="21"/>
    </row>
    <row r="33" spans="1:18" ht="165" x14ac:dyDescent="0.25">
      <c r="A33" s="17" t="s">
        <v>158</v>
      </c>
      <c r="B33" s="18">
        <v>79</v>
      </c>
      <c r="C33" s="18" t="s">
        <v>141</v>
      </c>
      <c r="D33" s="18" t="s">
        <v>159</v>
      </c>
      <c r="E33" s="18" t="s">
        <v>143</v>
      </c>
      <c r="F33" s="22" t="s">
        <v>160</v>
      </c>
      <c r="G33" s="18" t="s">
        <v>161</v>
      </c>
      <c r="H33" s="18" t="s">
        <v>149</v>
      </c>
      <c r="I33" s="22" t="s">
        <v>41</v>
      </c>
      <c r="J33" s="18" t="s">
        <v>31</v>
      </c>
      <c r="K33" s="18" t="s">
        <v>32</v>
      </c>
      <c r="L33" s="18"/>
      <c r="M33" s="18" t="s">
        <v>2</v>
      </c>
      <c r="N33" s="19">
        <f>'[1]PLAN CONSOLIDADO'!$V$82</f>
        <v>4158000</v>
      </c>
      <c r="O33" s="19">
        <f>'[1]PLAN CONSOLIDADO'!$Z$82</f>
        <v>5000000</v>
      </c>
      <c r="P33" s="18" t="s">
        <v>35</v>
      </c>
      <c r="Q33" s="20">
        <v>0</v>
      </c>
      <c r="R33" s="21"/>
    </row>
    <row r="34" spans="1:18" ht="150" x14ac:dyDescent="0.25">
      <c r="A34" s="17" t="s">
        <v>162</v>
      </c>
      <c r="B34" s="18">
        <v>87</v>
      </c>
      <c r="C34" s="18" t="s">
        <v>163</v>
      </c>
      <c r="D34" s="18" t="s">
        <v>164</v>
      </c>
      <c r="E34" s="18" t="s">
        <v>165</v>
      </c>
      <c r="F34" s="25" t="s">
        <v>166</v>
      </c>
      <c r="G34" s="18" t="s">
        <v>167</v>
      </c>
      <c r="H34" s="18" t="s">
        <v>168</v>
      </c>
      <c r="I34" s="18" t="s">
        <v>41</v>
      </c>
      <c r="J34" s="18" t="s">
        <v>31</v>
      </c>
      <c r="K34" s="18" t="s">
        <v>32</v>
      </c>
      <c r="L34" s="18"/>
      <c r="M34" s="18" t="s">
        <v>96</v>
      </c>
      <c r="N34" s="19">
        <f>'[1]PLAN CONSOLIDADO'!$V$90</f>
        <v>8430000</v>
      </c>
      <c r="O34" s="19">
        <f>'[1]PLAN CONSOLIDADO'!$Z$90</f>
        <v>9000000</v>
      </c>
      <c r="P34" s="18" t="s">
        <v>35</v>
      </c>
      <c r="Q34" s="20">
        <v>0</v>
      </c>
      <c r="R34" s="21"/>
    </row>
    <row r="35" spans="1:18" ht="60" x14ac:dyDescent="0.25">
      <c r="A35" s="17" t="s">
        <v>169</v>
      </c>
      <c r="B35" s="18">
        <v>88</v>
      </c>
      <c r="C35" s="18" t="s">
        <v>163</v>
      </c>
      <c r="D35" s="18" t="s">
        <v>170</v>
      </c>
      <c r="E35" s="18" t="s">
        <v>171</v>
      </c>
      <c r="F35" s="25" t="s">
        <v>166</v>
      </c>
      <c r="G35" s="18" t="s">
        <v>172</v>
      </c>
      <c r="H35" s="18" t="s">
        <v>81</v>
      </c>
      <c r="I35" s="22" t="s">
        <v>41</v>
      </c>
      <c r="J35" s="18" t="s">
        <v>44</v>
      </c>
      <c r="K35" s="18" t="s">
        <v>139</v>
      </c>
      <c r="L35" s="18" t="s">
        <v>32</v>
      </c>
      <c r="M35" s="18" t="s">
        <v>96</v>
      </c>
      <c r="N35" s="19">
        <f>'[1]PLAN CONSOLIDADO'!$V$91</f>
        <v>0</v>
      </c>
      <c r="O35" s="19">
        <f>'[1]PLAN CONSOLIDADO'!$Z$91</f>
        <v>0</v>
      </c>
      <c r="P35" s="18" t="s">
        <v>35</v>
      </c>
      <c r="Q35" s="20">
        <v>0</v>
      </c>
      <c r="R35" s="21"/>
    </row>
    <row r="36" spans="1:18" ht="225" x14ac:dyDescent="0.25">
      <c r="A36" s="17" t="s">
        <v>173</v>
      </c>
      <c r="B36" s="18">
        <v>89</v>
      </c>
      <c r="C36" s="18" t="s">
        <v>174</v>
      </c>
      <c r="D36" s="18" t="s">
        <v>175</v>
      </c>
      <c r="E36" s="18" t="s">
        <v>176</v>
      </c>
      <c r="F36" s="22" t="s">
        <v>177</v>
      </c>
      <c r="G36" s="18" t="s">
        <v>178</v>
      </c>
      <c r="H36" s="18" t="s">
        <v>106</v>
      </c>
      <c r="I36" s="18" t="s">
        <v>157</v>
      </c>
      <c r="J36" s="18" t="s">
        <v>31</v>
      </c>
      <c r="K36" s="18" t="s">
        <v>32</v>
      </c>
      <c r="L36" s="18"/>
      <c r="M36" s="18" t="s">
        <v>96</v>
      </c>
      <c r="N36" s="19">
        <f>'[1]PLAN CONSOLIDADO'!$V$92</f>
        <v>50800000</v>
      </c>
      <c r="O36" s="19">
        <f>'[1]PLAN CONSOLIDADO'!$Z$92</f>
        <v>60000000</v>
      </c>
      <c r="P36" s="18" t="s">
        <v>35</v>
      </c>
      <c r="Q36" s="20">
        <v>0</v>
      </c>
      <c r="R36" s="21"/>
    </row>
    <row r="37" spans="1:18" ht="105" x14ac:dyDescent="0.25">
      <c r="A37" s="17" t="s">
        <v>179</v>
      </c>
      <c r="B37" s="18">
        <v>90</v>
      </c>
      <c r="C37" s="18" t="s">
        <v>180</v>
      </c>
      <c r="D37" s="18" t="s">
        <v>181</v>
      </c>
      <c r="E37" s="18" t="s">
        <v>182</v>
      </c>
      <c r="F37" s="18"/>
      <c r="G37" s="18" t="s">
        <v>183</v>
      </c>
      <c r="H37" s="18" t="s">
        <v>184</v>
      </c>
      <c r="I37" s="22" t="s">
        <v>41</v>
      </c>
      <c r="J37" s="18" t="s">
        <v>31</v>
      </c>
      <c r="K37" s="18" t="s">
        <v>32</v>
      </c>
      <c r="L37" s="18"/>
      <c r="M37" s="18" t="s">
        <v>96</v>
      </c>
      <c r="N37" s="19">
        <f>'[1]PLAN CONSOLIDADO'!$V$93</f>
        <v>6000000</v>
      </c>
      <c r="O37" s="19">
        <f>'[1]PLAN CONSOLIDADO'!$Z$93</f>
        <v>6000000</v>
      </c>
      <c r="P37" s="18" t="s">
        <v>35</v>
      </c>
      <c r="Q37" s="20">
        <v>0</v>
      </c>
      <c r="R37" s="21"/>
    </row>
    <row r="38" spans="1:18" ht="105" x14ac:dyDescent="0.25">
      <c r="A38" s="17" t="s">
        <v>185</v>
      </c>
      <c r="B38" s="18">
        <v>91</v>
      </c>
      <c r="C38" s="18" t="s">
        <v>180</v>
      </c>
      <c r="D38" s="18" t="s">
        <v>181</v>
      </c>
      <c r="E38" s="18" t="s">
        <v>182</v>
      </c>
      <c r="F38" s="18"/>
      <c r="G38" s="18" t="s">
        <v>186</v>
      </c>
      <c r="H38" s="18" t="s">
        <v>184</v>
      </c>
      <c r="I38" s="22" t="s">
        <v>41</v>
      </c>
      <c r="J38" s="18" t="s">
        <v>31</v>
      </c>
      <c r="K38" s="18" t="s">
        <v>32</v>
      </c>
      <c r="L38" s="18"/>
      <c r="M38" s="18" t="s">
        <v>96</v>
      </c>
      <c r="N38" s="19">
        <f>'[1]PLAN CONSOLIDADO'!$V$94</f>
        <v>19200000</v>
      </c>
      <c r="O38" s="19">
        <f>'[1]PLAN CONSOLIDADO'!$Z$94</f>
        <v>20000000</v>
      </c>
      <c r="P38" s="18" t="s">
        <v>35</v>
      </c>
      <c r="Q38" s="20">
        <v>0</v>
      </c>
      <c r="R38" s="21"/>
    </row>
    <row r="39" spans="1:18" ht="75.75" thickBot="1" x14ac:dyDescent="0.3">
      <c r="A39" s="26" t="s">
        <v>187</v>
      </c>
      <c r="B39" s="27">
        <v>12</v>
      </c>
      <c r="C39" s="27" t="s">
        <v>188</v>
      </c>
      <c r="D39" s="27" t="s">
        <v>189</v>
      </c>
      <c r="E39" s="28" t="s">
        <v>190</v>
      </c>
      <c r="F39" s="27" t="s">
        <v>191</v>
      </c>
      <c r="G39" s="28" t="s">
        <v>192</v>
      </c>
      <c r="H39" s="28" t="s">
        <v>193</v>
      </c>
      <c r="I39" s="27" t="s">
        <v>41</v>
      </c>
      <c r="J39" s="27" t="s">
        <v>31</v>
      </c>
      <c r="K39" s="27" t="s">
        <v>194</v>
      </c>
      <c r="L39" s="27" t="s">
        <v>195</v>
      </c>
      <c r="M39" s="27" t="s">
        <v>2</v>
      </c>
      <c r="N39" s="29">
        <f>'[1]PLAN CONSOLIDADO'!$V$15</f>
        <v>41448000</v>
      </c>
      <c r="O39" s="29">
        <f>'[1]PLAN CONSOLIDADO'!$Z$15</f>
        <v>85000000</v>
      </c>
      <c r="P39" s="27" t="s">
        <v>35</v>
      </c>
      <c r="Q39" s="30">
        <v>0</v>
      </c>
      <c r="R39" s="31"/>
    </row>
  </sheetData>
  <mergeCells count="3">
    <mergeCell ref="A1:R1"/>
    <mergeCell ref="A2:B2"/>
    <mergeCell ref="A3:B3"/>
  </mergeCells>
  <conditionalFormatting sqref="J5:J38">
    <cfRule type="expression" dxfId="21" priority="5">
      <formula>J5="RESPONSABLE PRINCIPAL"</formula>
    </cfRule>
  </conditionalFormatting>
  <conditionalFormatting sqref="J39">
    <cfRule type="expression" dxfId="20" priority="1">
      <formula>J39="RESPONSABLE PRINCIPAL"</formula>
    </cfRule>
  </conditionalFormatting>
  <conditionalFormatting sqref="Q5:Q38">
    <cfRule type="dataBar" priority="4">
      <dataBar>
        <cfvo type="min"/>
        <cfvo type="max"/>
        <color rgb="FF5B9BD5"/>
      </dataBar>
    </cfRule>
    <cfRule type="dataBar" priority="6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{5F14DA42-771F-42B9-AA39-4354E1449C2B}</x14:id>
        </ext>
      </extLst>
    </cfRule>
  </conditionalFormatting>
  <conditionalFormatting sqref="Q39">
    <cfRule type="dataBar" priority="2">
      <dataBar>
        <cfvo type="min"/>
        <cfvo type="max"/>
        <color rgb="FF5B9BD5"/>
      </dataBar>
    </cfRule>
    <cfRule type="dataBar" priority="3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{67AF4761-0D3A-44B5-BF0B-9BD25EA87506}</x14:id>
        </ext>
      </extLst>
    </cfRule>
  </conditionalFormatting>
  <dataValidations count="1">
    <dataValidation type="list" sqref="P5:P39" xr:uid="{77C87989-8642-452C-940F-1C2265193230}">
      <formula1>"No iniciado,En ejecución,Cumplido,Reprogramado,No aplica"</formula1>
    </dataValidation>
  </dataValidation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14DA42-771F-42B9-AA39-4354E1449C2B}">
            <x14:dataBar>
              <x14:cfvo type="min"/>
              <x14:cfvo type="max"/>
              <x14:negativeFillColor auto="1"/>
              <x14:axisColor auto="1"/>
            </x14:dataBar>
          </x14:cfRule>
          <xm:sqref>Q5:Q38</xm:sqref>
        </x14:conditionalFormatting>
        <x14:conditionalFormatting xmlns:xm="http://schemas.microsoft.com/office/excel/2006/main">
          <x14:cfRule type="dataBar" id="{67AF4761-0D3A-44B5-BF0B-9BD25EA87506}">
            <x14:dataBar>
              <x14:cfvo type="min"/>
              <x14:cfvo type="max"/>
              <x14:negativeFillColor auto="1"/>
              <x14:axisColor auto="1"/>
            </x14:dataBar>
          </x14:cfRule>
          <xm:sqref>Q39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SERV_PUBLICOS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2026-09-02T13:34:37Z</dcterms:created>
  <dcterms:modified xsi:type="dcterms:W3CDTF">2026-09-02T13:34:56Z</dcterms:modified>
</cp:coreProperties>
</file>