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.pinto\Desktop\CONTROL PRESUPUESTO 2024\EJECUCIONES PRESUPUESTALES 2024\INGRESOS\"/>
    </mc:Choice>
  </mc:AlternateContent>
  <xr:revisionPtr revIDLastSave="0" documentId="13_ncr:1_{3CE20030-C96A-4A84-A8EF-8DE4F1501746}" xr6:coauthVersionLast="47" xr6:coauthVersionMax="47" xr10:uidLastSave="{00000000-0000-0000-0000-000000000000}"/>
  <bookViews>
    <workbookView xWindow="225" yWindow="600" windowWidth="23775" windowHeight="12900" xr2:uid="{8FA72877-B592-441B-BC8F-84D5391480CA}"/>
  </bookViews>
  <sheets>
    <sheet name="TRIMESTRE" sheetId="11" r:id="rId1"/>
  </sheets>
  <definedNames>
    <definedName name="_xlnm.Print_Titles" localSheetId="0">TRIMESTRE!$1:$4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1" l="1"/>
  <c r="E5" i="11"/>
  <c r="F5" i="11"/>
  <c r="G5" i="11"/>
  <c r="I5" i="11"/>
  <c r="J5" i="11"/>
  <c r="C5" i="11"/>
  <c r="D106" i="11"/>
  <c r="D105" i="11" s="1"/>
  <c r="E106" i="11"/>
  <c r="E105" i="11" s="1"/>
  <c r="F106" i="11"/>
  <c r="F105" i="11" s="1"/>
  <c r="G106" i="11"/>
  <c r="G105" i="11" s="1"/>
  <c r="H106" i="11"/>
  <c r="H105" i="11" s="1"/>
  <c r="I106" i="11"/>
  <c r="I105" i="11" s="1"/>
  <c r="I163" i="11" s="1"/>
  <c r="J106" i="11"/>
  <c r="J105" i="11" s="1"/>
  <c r="J163" i="11" s="1"/>
  <c r="C106" i="11"/>
  <c r="C105" i="11" s="1"/>
  <c r="C163" i="11" s="1"/>
  <c r="D163" i="11" l="1"/>
  <c r="G163" i="11"/>
  <c r="F163" i="11"/>
  <c r="E163" i="11"/>
  <c r="H7" i="11" l="1"/>
  <c r="H5" i="11" s="1"/>
  <c r="H163" i="11" s="1"/>
</calcChain>
</file>

<file path=xl/sharedStrings.xml><?xml version="1.0" encoding="utf-8"?>
<sst xmlns="http://schemas.openxmlformats.org/spreadsheetml/2006/main" count="269" uniqueCount="268">
  <si>
    <t>CODIGO</t>
  </si>
  <si>
    <t>NOMBRE</t>
  </si>
  <si>
    <t>REDUCCIONES</t>
  </si>
  <si>
    <t>ADICIONES</t>
  </si>
  <si>
    <t>AGUAS DEL HUILA SA ESP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</si>
  <si>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</si>
  <si>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</si>
  <si>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</si>
  <si>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</si>
  <si>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</si>
  <si>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 xml:space="preserve">APROPIACION  INICIAL  </t>
  </si>
  <si>
    <t>Productos Quimicos</t>
  </si>
  <si>
    <t>Reintegros</t>
  </si>
  <si>
    <t>Tarifa Aseo</t>
  </si>
  <si>
    <t>PDA - FIA - DPTO - REGALIAS</t>
  </si>
  <si>
    <t>1</t>
  </si>
  <si>
    <t>Ingresos</t>
  </si>
  <si>
    <t>10</t>
  </si>
  <si>
    <t>1001</t>
  </si>
  <si>
    <t>Caja</t>
  </si>
  <si>
    <t>1002</t>
  </si>
  <si>
    <t>Bancos</t>
  </si>
  <si>
    <t>102</t>
  </si>
  <si>
    <t>1026</t>
  </si>
  <si>
    <t>10260104</t>
  </si>
  <si>
    <t>1026010401</t>
  </si>
  <si>
    <t>11</t>
  </si>
  <si>
    <t>1102</t>
  </si>
  <si>
    <t>Ingresos no tributarios</t>
  </si>
  <si>
    <t>110203</t>
  </si>
  <si>
    <t>110203002</t>
  </si>
  <si>
    <t>Intereses de mora</t>
  </si>
  <si>
    <t>110203003</t>
  </si>
  <si>
    <t>CXC  Intereses de mora</t>
  </si>
  <si>
    <t>110205</t>
  </si>
  <si>
    <t>Venta de bienes y servicios</t>
  </si>
  <si>
    <t>110205001</t>
  </si>
  <si>
    <t>Ventas de establecimientos de mercado</t>
  </si>
  <si>
    <t>11020500103</t>
  </si>
  <si>
    <t>1102050010301</t>
  </si>
  <si>
    <t>1102050010302</t>
  </si>
  <si>
    <t>11020500104</t>
  </si>
  <si>
    <t>1102050010401</t>
  </si>
  <si>
    <t>1102050010402</t>
  </si>
  <si>
    <t>1102050010403</t>
  </si>
  <si>
    <t>1102050010404</t>
  </si>
  <si>
    <t>1102050010405</t>
  </si>
  <si>
    <t>1102050010406</t>
  </si>
  <si>
    <t>1102050010407</t>
  </si>
  <si>
    <t>1102050010408</t>
  </si>
  <si>
    <t>1102050010409</t>
  </si>
  <si>
    <t>1102050010410</t>
  </si>
  <si>
    <t>11020500106</t>
  </si>
  <si>
    <t>1102050010601</t>
  </si>
  <si>
    <t>1102050010602</t>
  </si>
  <si>
    <t>1102050010603</t>
  </si>
  <si>
    <t>11020500107</t>
  </si>
  <si>
    <t>1102050010701</t>
  </si>
  <si>
    <t>1102050010702</t>
  </si>
  <si>
    <t>11020500108</t>
  </si>
  <si>
    <t>Servicios prestados a las empresas y servicios de producción</t>
  </si>
  <si>
    <t>1102050010801</t>
  </si>
  <si>
    <t>1102050010802</t>
  </si>
  <si>
    <t>1102050010803</t>
  </si>
  <si>
    <t>1102050010804</t>
  </si>
  <si>
    <t>1102050010805</t>
  </si>
  <si>
    <t>Laboratorio y Banco de Pruebas</t>
  </si>
  <si>
    <t>11020500109</t>
  </si>
  <si>
    <t>1102050010901</t>
  </si>
  <si>
    <t>1102050010902</t>
  </si>
  <si>
    <t>1102050010903</t>
  </si>
  <si>
    <t>1102050010904</t>
  </si>
  <si>
    <t>1102050010905</t>
  </si>
  <si>
    <t>Administracion de maquinaria vial</t>
  </si>
  <si>
    <t>1102050010906</t>
  </si>
  <si>
    <t>12</t>
  </si>
  <si>
    <t>1203</t>
  </si>
  <si>
    <t>Dividendos y utilidades por otras inversiones de capital</t>
  </si>
  <si>
    <t>120303</t>
  </si>
  <si>
    <t>1205</t>
  </si>
  <si>
    <t>120502</t>
  </si>
  <si>
    <t>1208</t>
  </si>
  <si>
    <t>120806</t>
  </si>
  <si>
    <t>120806002</t>
  </si>
  <si>
    <t>12080600201</t>
  </si>
  <si>
    <t>12080600202</t>
  </si>
  <si>
    <t>12080600203</t>
  </si>
  <si>
    <t>DPTO DEL  HUILA -ESTAMPILLA PRODESARROLLO</t>
  </si>
  <si>
    <t>12080600204</t>
  </si>
  <si>
    <t>12080600205</t>
  </si>
  <si>
    <t>12080600206</t>
  </si>
  <si>
    <t xml:space="preserve"> PDA - FIA - NACION</t>
  </si>
  <si>
    <t>PDA - FIA  - CAM</t>
  </si>
  <si>
    <t>PDA- FIA-  NACION COMPROMISO POR COLOMBIA</t>
  </si>
  <si>
    <t>1213</t>
  </si>
  <si>
    <t>Reintegros y otros recursos no apropiados</t>
  </si>
  <si>
    <t>121301</t>
  </si>
  <si>
    <t>CXC  DPTO DEL   HUILA -ESTAMPILLA PRODESARROLLO</t>
  </si>
  <si>
    <t>102601</t>
  </si>
  <si>
    <t>ADMINISTRACIÓN, SSEC, INVERSIÓN Y AHORRO PARA LA ESTABILIZACIÓN DE LA INVERSIÓN DEL SGR</t>
  </si>
  <si>
    <t>10260103</t>
  </si>
  <si>
    <t>ASIGNACIONES DEL SISTEMA GENERAL DE REGALÍAS</t>
  </si>
  <si>
    <t>1026010301</t>
  </si>
  <si>
    <t>ASIGNACIONES DIRECTAS</t>
  </si>
  <si>
    <t>10260103011</t>
  </si>
  <si>
    <t>1026010301101</t>
  </si>
  <si>
    <t>1026010301102</t>
  </si>
  <si>
    <t>BPIN 2015004410100 C.S.F. -ACUERDO  025/2015 OBRA - CONSTRUCCION DE UNIDADES SANITARIAS CO</t>
  </si>
  <si>
    <t>1026010301103</t>
  </si>
  <si>
    <t>BPIN 2021416680047 S.S.F. - NEIVA -  CONSTRUCCIÓN UNIDADES SANITARIAS CON SISTEMA DE TRATA</t>
  </si>
  <si>
    <t>1026010301104</t>
  </si>
  <si>
    <t>BPIN 2021004410034 S.S.F. - RS.DPTO 0345/2021 OBRA - CONSTRUCCIÓN ALCANTARILLADO SANITARIO</t>
  </si>
  <si>
    <t>1026010301105</t>
  </si>
  <si>
    <t>BPIN 2021004410123 S.S.F. - RS.DPTO 0345/2021 OBRA - CONSTRUCCIÓN SISTEMA DE ACUEDUCTO EN</t>
  </si>
  <si>
    <t>1026010301106</t>
  </si>
  <si>
    <t>BPIN 2021004410152 S.S.F. - RS.DPTO 0522/2021 - OBRA -CONSTRUCCIÓN DEL ALCANTARILLADO SANI</t>
  </si>
  <si>
    <t>1026010301107</t>
  </si>
  <si>
    <t>BPIN 2022004410006 S.S.F. - RS.DPTO 025/2022 - CONSTRUCCIÓN DE LA RED DE ACUEDUCTO EN LA C</t>
  </si>
  <si>
    <t>1026010301108</t>
  </si>
  <si>
    <t>BPIN 2022004410032 S.S.F. RS.DPTO 208/2022 -CONSTRUCCIÓN DE OBRAS DE RECUPERACION PROTECCI</t>
  </si>
  <si>
    <t>1026010301109</t>
  </si>
  <si>
    <t>BPIN 2022004410043 S.S.F. ACUEDUCTO - RS.DPTO 234/2022 CONSTRUCCIÓN DE LA RED DE ALCANTARI</t>
  </si>
  <si>
    <t>1026010301110</t>
  </si>
  <si>
    <t>BPIN 2022004410043 S.S.F ALCANTARILLADO - RS. DPTO 234//2022CONSTRUCCIÓN DE LA RED DE ALCA</t>
  </si>
  <si>
    <t>1026010301111</t>
  </si>
  <si>
    <t>1026010301112</t>
  </si>
  <si>
    <t>1026010301113</t>
  </si>
  <si>
    <t>BPIN 2022004410199 S.S.F. - RS.DPTO 455/2022 CONSTRUCCIÓN DEL PLAN MAESTRO DE ACUEDUCTO Y</t>
  </si>
  <si>
    <t>1026010302</t>
  </si>
  <si>
    <t xml:space="preserve"> ASIGNACIÓN PARA LA INVERSIÓN LOCAL</t>
  </si>
  <si>
    <t>10260103021</t>
  </si>
  <si>
    <t xml:space="preserve"> ASIGNACIÓN PARA LA INVERSIÓN LOCAL SEGÚN NBI Y CUARTA, QUINTA, Y SEXTA CATEGORÍA</t>
  </si>
  <si>
    <t>1026010302101</t>
  </si>
  <si>
    <t>BPIN 2017000060070 C.S.F. -ACUERDO 69/2017 OPTIMIZACIÓN DE LOS SISTEMAS DE ACUEDUCTO URBAN</t>
  </si>
  <si>
    <t>1026010302102</t>
  </si>
  <si>
    <t>BPIN 2017000060071 C.S.F.- ACUERDO 69/2017 OPTIMIZACIÓN DE LOS SISTEMAS DE ACUEDUCTOS DE L</t>
  </si>
  <si>
    <t>1026010302103</t>
  </si>
  <si>
    <t>BPIN 2021416680047 S.S.F. - PALERMO - CONSTRUCCIÓN UNIDADES SANITARIAS CON SISTEMA DE TRAT</t>
  </si>
  <si>
    <t>1026010302104</t>
  </si>
  <si>
    <t>BPIN 2021416680047 S.S.F. -PAICOL - CONSTRUCCIÓN UNIDADES SANITARIAS CON SISTEMA DE TRATAM</t>
  </si>
  <si>
    <t>1026010302105</t>
  </si>
  <si>
    <t>BPIN 2021416680047 S.S.F. -YAGUARA  - CONSTRUCCIÓN UNIDADES SANITARIAS CON SISTEMA DE TRAT</t>
  </si>
  <si>
    <t>1026010302106</t>
  </si>
  <si>
    <t>BPIN 2021416680047 S.S.F.- 'TELLO - CONSTRUCCIÓN UNIDADES SANITARIAS CON SISTEMA DE TRATAM</t>
  </si>
  <si>
    <t>1026010302107</t>
  </si>
  <si>
    <t>BPIN 2021416680047 S.S.F. -PITALITO -  CONSTRUCCIÓN UNIDADES SANITARIAS CON SISTEMA DE TRA</t>
  </si>
  <si>
    <t>1026010302108</t>
  </si>
  <si>
    <t>BPIN 2021416680047 S.S.F. - ELIAS - CONSTRUCCIÓN UNIDADES SANITARIAS CON SISTEMA DE TRATAM</t>
  </si>
  <si>
    <t>1026010302109</t>
  </si>
  <si>
    <t>BPIN 2021416680047 S.S.F. - IQUIRA -  CONSTRUCCIÓN UNIDADES SANITARIAS CON SISTEMA DE TRAT</t>
  </si>
  <si>
    <t>1026010302110</t>
  </si>
  <si>
    <t>BPIN 2021416680047 S.S.F. - GUADALUPE - CONSTRUCCIÓN UNIDADES SANITARIAS CON SISTEMA DE TR</t>
  </si>
  <si>
    <t>1026010302111</t>
  </si>
  <si>
    <t>BPIN 2021416680047 S.S.F. - SAN AGUSTIN - CONSTRUCCIÓN UNIDADES SANITARIAS CON SISTEMA DE</t>
  </si>
  <si>
    <t>1026010302112</t>
  </si>
  <si>
    <t>BPIN 2021417700040 S.S.F. RS. MUN. 719/2021 -  CONSTRUCCIÓN DE LAS OBRAS DEL PLAN MAESTRO</t>
  </si>
  <si>
    <t>1026010303</t>
  </si>
  <si>
    <t>ASIGNACIÓN PARA LA INVERSIÓN REGIONAL</t>
  </si>
  <si>
    <t>10260103031</t>
  </si>
  <si>
    <t>1026010303105</t>
  </si>
  <si>
    <t>BPIN 2017000060071 S.S.F.-ACUERDO 106/2019 Ajuste OBRA -OPTIMIZACIÓN DE LOS SISTEMAS DE AC</t>
  </si>
  <si>
    <t>BPIN 2017000060070</t>
  </si>
  <si>
    <t>BPIN 2017000060070 S.S.F. -ACUERDO 69/2017    OPTIMIZACIÓN DE LOS SISTEMAS DE ACUEDUCTO UR</t>
  </si>
  <si>
    <t>BPIN 2017000060071</t>
  </si>
  <si>
    <t>S.S.F.- ACUERDO 69/2017  OBRA -OPTIMIZACIÓN DE LOS SISTEMAS DE ACUEDUCTOS DE LOS MUNICIPIO</t>
  </si>
  <si>
    <t>BPIN 2017000060074</t>
  </si>
  <si>
    <t>BPIN 2017000060074 S.S.F.- ACUERDO 81/2018   INTERV. IMPLEMENTACIÓN DEL SERVICIO PUBLICO D</t>
  </si>
  <si>
    <t>BPIN 20181301010688</t>
  </si>
  <si>
    <t>BPIN 20181301010688 S.S.F. - Acuerdo  93/2019  -CONSTRUCCIÓN Y/O OPTIMIZACIÓN DE SISTEMAS</t>
  </si>
  <si>
    <t>REGALIAS  BIENIO  2023- 2024</t>
  </si>
  <si>
    <t>INGRESOS  NO TRIBUTARIOS</t>
  </si>
  <si>
    <t>ASIGNACIONES  Y DISTRIBUCIONES  DEL SISTEMA GENERAL DE REGALIAS</t>
  </si>
  <si>
    <t>ADMINISTRACION DEL SISTEMA GENERAL DE REGALIAS</t>
  </si>
  <si>
    <t>INCENTIVO A LA EXPLORACION  Y A LA PRODUCCION</t>
  </si>
  <si>
    <t>ASIGNACIÓN PARA LA INVERSIÓN REGIONAL - DEPARTAMENTOS</t>
  </si>
  <si>
    <t>1026010301114</t>
  </si>
  <si>
    <t>1026010301115</t>
  </si>
  <si>
    <t>1026010301116</t>
  </si>
  <si>
    <t>1026010301117</t>
  </si>
  <si>
    <t>1026010301118</t>
  </si>
  <si>
    <t>10260103012</t>
  </si>
  <si>
    <t>ASIGNACIONES DIRECTAS ANTICIPADAS (5% DEL SGR)</t>
  </si>
  <si>
    <t>102601030121</t>
  </si>
  <si>
    <t>Disponibilidad  Inicial</t>
  </si>
  <si>
    <t>10260101</t>
  </si>
  <si>
    <t>1026010101</t>
  </si>
  <si>
    <t>FUNCIONAMIENTO, OPERATIVIDAD Y ADCION DEL SISTEMA  MONITOREO  DEL LICENCIAMIENTO AMBIENTA</t>
  </si>
  <si>
    <t>102601010111</t>
  </si>
  <si>
    <t>10260101011101</t>
  </si>
  <si>
    <t>BPIN 2023415180001 S.S.F. -RS.MUN.PAICOL 095-2023 - OPTIZACION  DEL SISTEMEA DE AC. ALC.</t>
  </si>
  <si>
    <t>ASIGNACIONES DIRECTAS (20% DEL SGR)</t>
  </si>
  <si>
    <t>BPIN 2015004410058 C.S.F. -ACUERDO 024/2015 OBRA- CONSTRUCCION DE ACUEDUCTO POR SISTEMA D</t>
  </si>
  <si>
    <t>'BPIN 2022004410195 S.S.F. - RS.DPTO 454/2022 REPOSICIÓN COLECTOR DEL SISTEMA DE ALCANTARI</t>
  </si>
  <si>
    <t>'BPIN 2022004410198 S.S.F. - RS.DPTO 454/2022 CONSTRUCCIÓN SISTEMA DE ACUEDUCTO VEREDA LA</t>
  </si>
  <si>
    <t>BPIN 2023004410011 S.S.F. - RS.DPTO 086/2023  CONSTRUCCION DE LA SEGUNDA FASE   DE LA RED</t>
  </si>
  <si>
    <t>BPIN 2022004410043 S.S.F.  RS.DPTO 183-206/2023- AJUSTE  CONST.DE LA RED DE ALCANT. SANITA</t>
  </si>
  <si>
    <t>BPIN 2023004410094  S.S.F. - RS. DPTO 240/2023  AMPLIACION  Y OPTIMIZACION DEL SISTEMA DE</t>
  </si>
  <si>
    <t>BPIN 2023004410100  S.S.F. - RS. DPTO 248/2023  CONSTRUCCION DE LAS OBRAS DE  OPTIMIZACION</t>
  </si>
  <si>
    <t>BPIN 2023415180006 RESTITUCION  DEL SISTEMA DE ACUEDUCTO  Y ALCANTARILLADO COMBINADO  Y ME</t>
  </si>
  <si>
    <t>1026010302113</t>
  </si>
  <si>
    <t>BPIN 2023415180006 RESTITUCION  DEL SISTEMA DE ACUEDUCTO  Y ALCANTARILLADO COMBINADO  Y M</t>
  </si>
  <si>
    <t>RECRUSOS  DE REGALIAS TRANSFERIDOS  POR OTRAS ENTIDADES  PARA SU EJECUCION</t>
  </si>
  <si>
    <t>REGALIAS SIN SITUACION DE FONDOS</t>
  </si>
  <si>
    <t>Ingresos Corrientes</t>
  </si>
  <si>
    <t>Multas sanciones e intereses de mora</t>
  </si>
  <si>
    <t>Otros bienes transportables (excepto productos metálicos maquinaria y equipo)</t>
  </si>
  <si>
    <t>CXC  Productos Quimicos</t>
  </si>
  <si>
    <t>Productos metálicos maquinaria y equipo</t>
  </si>
  <si>
    <t>Medidores Cajillas Válvulas Tapas HF y Accesorios</t>
  </si>
  <si>
    <t>CXC  Medidores Cajillas Válvulas Tapas HF y Accesorios</t>
  </si>
  <si>
    <t>Tubería  y  Accesorios</t>
  </si>
  <si>
    <t>CXC  Tubería  y  Accesorios</t>
  </si>
  <si>
    <t>Materiales  laboratorio  -  Materiales rectivos</t>
  </si>
  <si>
    <t>Plantas de tratamiento   y acc</t>
  </si>
  <si>
    <t>Cilindros   para cloro</t>
  </si>
  <si>
    <t>Materiales  Electricos</t>
  </si>
  <si>
    <t>Otros Bienes para  Acueducto</t>
  </si>
  <si>
    <t>Otros Bienes para   Alcantarillado</t>
  </si>
  <si>
    <t>Servicios de alojamiento servicios de suministro de comidas y bebidas servicios de transporte y servicios de distribución de electricidad gas y agua</t>
  </si>
  <si>
    <t>Materiales   Baterias  Sanitarias</t>
  </si>
  <si>
    <t>ACUEDUCTO - Cargo Fijo -Consumo -Suspension-derechos conexión</t>
  </si>
  <si>
    <t>CXC  ACUEDUCTO - Cargo Fijo -Consumo -Suspension-derechos conexión</t>
  </si>
  <si>
    <t>Servicios financieros y servicios conexos servicios inmobiliarios y servicios de leasing</t>
  </si>
  <si>
    <t>Alquiler maquinaria  y Equipo</t>
  </si>
  <si>
    <t>CXC  Alquiler maquinaria  y Equipo</t>
  </si>
  <si>
    <t>Certificados - copias - fotocopias</t>
  </si>
  <si>
    <t>Asesorias. Gerencia   e  Interventorías</t>
  </si>
  <si>
    <t>CXC  Asesorias. Gerencia   e  Interventorías</t>
  </si>
  <si>
    <t>Estudios presupuestos diseños viabilizaciones</t>
  </si>
  <si>
    <t>Servicios para la comunidad sociales y personales</t>
  </si>
  <si>
    <t>Alcantarilldo Cargo Fijo  + Vertimiento</t>
  </si>
  <si>
    <t>CXC  Alcantarilldo Cargo Fijo  + Vertimiento</t>
  </si>
  <si>
    <t>CXC  Tarifa Aseo</t>
  </si>
  <si>
    <t>CXC  Administracion de maquinaria vial</t>
  </si>
  <si>
    <t>1102050010907</t>
  </si>
  <si>
    <t>Capacitaciòn</t>
  </si>
  <si>
    <t>Recursos de capital</t>
  </si>
  <si>
    <t>Sociedades de economía mixta</t>
  </si>
  <si>
    <t>Rendimientos financieros</t>
  </si>
  <si>
    <t>Depósitos</t>
  </si>
  <si>
    <t>Transferencias de capital</t>
  </si>
  <si>
    <t>De otras entidades del gobierno general</t>
  </si>
  <si>
    <t>Condicionadas a la adquisición de un activo</t>
  </si>
  <si>
    <t>MUNICIPIOS</t>
  </si>
  <si>
    <t>CXC  MUNICIPIOS</t>
  </si>
  <si>
    <t>DEPARTAMENTO DEL  HUILA</t>
  </si>
  <si>
    <t>CXC  DEPARTAMENTO DEL  HUILA</t>
  </si>
  <si>
    <t>12080600207</t>
  </si>
  <si>
    <t>OTRAS  ENTIDADES</t>
  </si>
  <si>
    <t>12080600208</t>
  </si>
  <si>
    <t>CXC  OTRAS  ENTIDADES</t>
  </si>
  <si>
    <t>12080600209</t>
  </si>
  <si>
    <t>1208060020901</t>
  </si>
  <si>
    <t>PDA - FIA - DPTO - S.G.P. -</t>
  </si>
  <si>
    <t>1208060020902</t>
  </si>
  <si>
    <t>1208060020903</t>
  </si>
  <si>
    <t>PDA - FIA - MUNICIPIOS  S.G.P. -</t>
  </si>
  <si>
    <t>1208060020904</t>
  </si>
  <si>
    <t>1208060020905</t>
  </si>
  <si>
    <t>1208060020906</t>
  </si>
  <si>
    <t xml:space="preserve">TOTAL PRESUPUESTO </t>
  </si>
  <si>
    <t>1026010301119</t>
  </si>
  <si>
    <t>BPIN 2024004410022 S.S.F. RS. DPTO. 205/2024 CONSTRUCCION SISTEMA DE ACUEDUCTO POR BOMBEO ENERGIA RENOVABLE (FOTOVOLTAICA) PARA LA VEREDA LOS MEDIOS SECTOR LISBOA DEL MUN. RIVERA</t>
  </si>
  <si>
    <t xml:space="preserve">Plan Departamental de Aguas  S.S.F. </t>
  </si>
  <si>
    <t>EJECUCION  PRESUPUESTAL  DE  INGRESOS  ENERO A  DICIEMBRE     DE  2024</t>
  </si>
  <si>
    <t xml:space="preserve">LUZ MARINAVARGAS  PINTO </t>
  </si>
  <si>
    <t>Profesional  Univesitario</t>
  </si>
  <si>
    <t xml:space="preserve">´Presupuesto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</si>
</sst>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* #,##0.00\ _€_-;\-* #,##0.00\ _€_-;_-* &quot;-&quot;??\ _€_-;_-@_-"/>
    <numFmt numFmtId="167" formatCode="_-* #,##0\ _P_t_s_-;\-* #,##0\ _P_t_s_-;_-* &quot;-&quot;\ _P_t_s_-;_-@_-"/>
    <numFmt numFmtId="168" formatCode="_-* #,##0.00\ &quot;Pts&quot;_-;\-* #,##0.00\ &quot;Pts&quot;_-;_-* &quot;-&quot;??\ &quot;Pts&quot;_-;_-@_-"/>
    <numFmt numFmtId="169" formatCode="_-* #,##0.00\ _P_t_s_-;\-* #,##0.00\ _P_t_s_-;_-* &quot;-&quot;??\ _P_t_s_-;_-@_-"/>
    <numFmt numFmtId="170" formatCode="_ [$€-2]\ * #.##0.00_ ;_ [$€-2]\ * \-#.##0.00_ ;_ [$€-2]\ * &quot;-&quot;??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/>
    <xf numFmtId="0" fontId="9" fillId="0" borderId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1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4" fontId="2" fillId="2" borderId="1" xfId="0" applyNumberFormat="1" applyFont="1" applyFill="1" applyBorder="1" applyAlignment="1">
      <alignment horizontal="center" vertical="justify"/>
    </xf>
    <xf numFmtId="4" fontId="2" fillId="2" borderId="2" xfId="0" applyNumberFormat="1" applyFont="1" applyFill="1" applyBorder="1" applyAlignment="1">
      <alignment horizontal="center" vertical="justify"/>
    </xf>
    <xf numFmtId="0" fontId="2" fillId="2" borderId="1" xfId="0" applyFont="1" applyFill="1" applyBorder="1" applyAlignment="1">
      <alignment horizontal="center" vertical="justify"/>
    </xf>
    <xf numFmtId="4" fontId="4" fillId="0" borderId="0" xfId="0" applyNumberFormat="1" applyFont="1"/>
    <xf numFmtId="0" fontId="1" fillId="0" borderId="0" xfId="0" applyFont="1"/>
    <xf numFmtId="4" fontId="6" fillId="0" borderId="0" xfId="0" applyNumberFormat="1" applyFont="1"/>
    <xf numFmtId="0" fontId="6" fillId="0" borderId="0" xfId="0" applyFont="1"/>
    <xf numFmtId="4" fontId="2" fillId="3" borderId="1" xfId="0" applyNumberFormat="1" applyFont="1" applyFill="1" applyBorder="1" applyAlignment="1">
      <alignment horizontal="center" vertical="justify"/>
    </xf>
    <xf numFmtId="4" fontId="2" fillId="4" borderId="1" xfId="0" applyNumberFormat="1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6" fillId="5" borderId="0" xfId="0" applyNumberFormat="1" applyFont="1" applyFill="1"/>
    <xf numFmtId="4" fontId="0" fillId="5" borderId="0" xfId="0" applyNumberFormat="1" applyFill="1"/>
    <xf numFmtId="4" fontId="3" fillId="5" borderId="0" xfId="0" applyNumberFormat="1" applyFont="1" applyFill="1" applyAlignment="1">
      <alignment horizontal="center"/>
    </xf>
    <xf numFmtId="4" fontId="0" fillId="0" borderId="0" xfId="0" applyNumberFormat="1"/>
    <xf numFmtId="0" fontId="8" fillId="0" borderId="0" xfId="0" applyFont="1"/>
    <xf numFmtId="0" fontId="7" fillId="0" borderId="1" xfId="0" quotePrefix="1" applyFont="1" applyBorder="1"/>
    <xf numFmtId="4" fontId="7" fillId="0" borderId="1" xfId="0" quotePrefix="1" applyNumberFormat="1" applyFont="1" applyBorder="1"/>
    <xf numFmtId="0" fontId="7" fillId="0" borderId="0" xfId="0" applyFont="1"/>
    <xf numFmtId="0" fontId="8" fillId="0" borderId="4" xfId="0" applyFont="1" applyBorder="1"/>
    <xf numFmtId="4" fontId="8" fillId="0" borderId="4" xfId="0" applyNumberFormat="1" applyFont="1" applyBorder="1"/>
    <xf numFmtId="4" fontId="8" fillId="0" borderId="0" xfId="0" applyNumberFormat="1" applyFont="1"/>
    <xf numFmtId="0" fontId="8" fillId="0" borderId="3" xfId="0" applyFont="1" applyBorder="1"/>
    <xf numFmtId="4" fontId="8" fillId="0" borderId="3" xfId="0" applyNumberFormat="1" applyFont="1" applyBorder="1"/>
    <xf numFmtId="0" fontId="7" fillId="6" borderId="1" xfId="0" quotePrefix="1" applyFont="1" applyFill="1" applyBorder="1"/>
    <xf numFmtId="4" fontId="7" fillId="6" borderId="1" xfId="0" quotePrefix="1" applyNumberFormat="1" applyFont="1" applyFill="1" applyBorder="1"/>
    <xf numFmtId="0" fontId="10" fillId="3" borderId="3" xfId="0" applyFont="1" applyFill="1" applyBorder="1"/>
    <xf numFmtId="0" fontId="0" fillId="0" borderId="1" xfId="0" quotePrefix="1" applyBorder="1"/>
    <xf numFmtId="4" fontId="0" fillId="0" borderId="1" xfId="0" quotePrefix="1" applyNumberFormat="1" applyBorder="1"/>
    <xf numFmtId="4" fontId="1" fillId="0" borderId="1" xfId="0" quotePrefix="1" applyNumberFormat="1" applyFont="1" applyBorder="1"/>
    <xf numFmtId="4" fontId="11" fillId="0" borderId="0" xfId="0" applyNumberFormat="1" applyFont="1"/>
    <xf numFmtId="0" fontId="11" fillId="0" borderId="0" xfId="0" applyFont="1"/>
    <xf numFmtId="4" fontId="12" fillId="3" borderId="0" xfId="0" applyNumberFormat="1" applyFont="1" applyFill="1"/>
    <xf numFmtId="0" fontId="12" fillId="3" borderId="0" xfId="0" applyFont="1" applyFill="1"/>
    <xf numFmtId="0" fontId="7" fillId="6" borderId="0" xfId="0" applyFont="1" applyFill="1"/>
    <xf numFmtId="4" fontId="7" fillId="6" borderId="0" xfId="0" applyNumberFormat="1" applyFont="1" applyFill="1"/>
    <xf numFmtId="4" fontId="7" fillId="0" borderId="0" xfId="0" applyNumberFormat="1" applyFont="1"/>
    <xf numFmtId="0" fontId="1" fillId="0" borderId="1" xfId="0" quotePrefix="1" applyFont="1" applyBorder="1"/>
    <xf numFmtId="0" fontId="1" fillId="3" borderId="1" xfId="0" quotePrefix="1" applyFont="1" applyFill="1" applyBorder="1"/>
    <xf numFmtId="4" fontId="1" fillId="3" borderId="1" xfId="0" quotePrefix="1" applyNumberFormat="1" applyFont="1" applyFill="1" applyBorder="1"/>
    <xf numFmtId="0" fontId="1" fillId="3" borderId="0" xfId="0" applyFont="1" applyFill="1"/>
    <xf numFmtId="0" fontId="1" fillId="7" borderId="1" xfId="0" applyFont="1" applyFill="1" applyBorder="1"/>
    <xf numFmtId="4" fontId="1" fillId="7" borderId="1" xfId="0" applyNumberFormat="1" applyFont="1" applyFill="1" applyBorder="1"/>
    <xf numFmtId="0" fontId="16" fillId="0" borderId="0" xfId="0" applyFont="1"/>
    <xf numFmtId="0" fontId="17" fillId="0" borderId="0" xfId="0" applyFont="1"/>
    <xf numFmtId="4" fontId="17" fillId="0" borderId="0" xfId="0" applyNumberFormat="1" applyFont="1"/>
    <xf numFmtId="4" fontId="17" fillId="5" borderId="0" xfId="0" applyNumberFormat="1" applyFont="1" applyFill="1"/>
    <xf numFmtId="0" fontId="13" fillId="7" borderId="1" xfId="0" applyFont="1" applyFill="1" applyBorder="1"/>
    <xf numFmtId="4" fontId="1" fillId="3" borderId="0" xfId="0" applyNumberFormat="1" applyFont="1" applyFill="1"/>
    <xf numFmtId="4" fontId="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0" fontId="10" fillId="0" borderId="1" xfId="0" quotePrefix="1" applyFont="1" applyBorder="1"/>
    <xf numFmtId="0" fontId="5" fillId="0" borderId="0" xfId="0" applyFont="1" applyAlignment="1">
      <alignment horizontal="center"/>
    </xf>
  </cellXfs>
  <cellStyles count="68">
    <cellStyle name="Euro" xfId="2" xr:uid="{00000000-0005-0000-0000-000000000000}"/>
    <cellStyle name="Euro 2" xfId="3" xr:uid="{00000000-0005-0000-0000-000001000000}"/>
    <cellStyle name="Euro 3" xfId="4" xr:uid="{00000000-0005-0000-0000-000002000000}"/>
    <cellStyle name="Euro 4" xfId="5" xr:uid="{00000000-0005-0000-0000-000003000000}"/>
    <cellStyle name="Millares [0] 2" xfId="8" xr:uid="{00000000-0005-0000-0000-000004000000}"/>
    <cellStyle name="Millares [0] 2 2" xfId="65" xr:uid="{00000000-0005-0000-0000-000005000000}"/>
    <cellStyle name="Millares [0] 3" xfId="9" xr:uid="{00000000-0005-0000-0000-000006000000}"/>
    <cellStyle name="Millares [0] 4" xfId="10" xr:uid="{00000000-0005-0000-0000-000007000000}"/>
    <cellStyle name="Millares [0] 5" xfId="7" xr:uid="{00000000-0005-0000-0000-000008000000}"/>
    <cellStyle name="Millares [0] 6" xfId="67" xr:uid="{00000000-0005-0000-0000-000009000000}"/>
    <cellStyle name="Millares 2" xfId="11" xr:uid="{00000000-0005-0000-0000-00000A000000}"/>
    <cellStyle name="Millares 2 2" xfId="12" xr:uid="{00000000-0005-0000-0000-00000B000000}"/>
    <cellStyle name="Millares 2 3" xfId="13" xr:uid="{00000000-0005-0000-0000-00000C000000}"/>
    <cellStyle name="Millares 3" xfId="14" xr:uid="{00000000-0005-0000-0000-00000D000000}"/>
    <cellStyle name="Millares 4" xfId="15" xr:uid="{00000000-0005-0000-0000-00000E000000}"/>
    <cellStyle name="Millares 5" xfId="16" xr:uid="{00000000-0005-0000-0000-00000F000000}"/>
    <cellStyle name="Millares 6" xfId="6" xr:uid="{00000000-0005-0000-0000-000010000000}"/>
    <cellStyle name="Millares 7" xfId="66" xr:uid="{00000000-0005-0000-0000-000011000000}"/>
    <cellStyle name="Moneda 2" xfId="17" xr:uid="{00000000-0005-0000-0000-000012000000}"/>
    <cellStyle name="Moneda 3" xfId="18" xr:uid="{00000000-0005-0000-0000-000013000000}"/>
    <cellStyle name="Normal" xfId="0" builtinId="0"/>
    <cellStyle name="Normal 10 2" xfId="19" xr:uid="{00000000-0005-0000-0000-000015000000}"/>
    <cellStyle name="Normal 11 2" xfId="20" xr:uid="{00000000-0005-0000-0000-000016000000}"/>
    <cellStyle name="Normal 12" xfId="21" xr:uid="{00000000-0005-0000-0000-000017000000}"/>
    <cellStyle name="Normal 12 2" xfId="22" xr:uid="{00000000-0005-0000-0000-000018000000}"/>
    <cellStyle name="Normal 13" xfId="23" xr:uid="{00000000-0005-0000-0000-000019000000}"/>
    <cellStyle name="Normal 13 2" xfId="24" xr:uid="{00000000-0005-0000-0000-00001A000000}"/>
    <cellStyle name="Normal 14" xfId="25" xr:uid="{00000000-0005-0000-0000-00001B000000}"/>
    <cellStyle name="Normal 14 2" xfId="26" xr:uid="{00000000-0005-0000-0000-00001C000000}"/>
    <cellStyle name="Normal 15 2" xfId="27" xr:uid="{00000000-0005-0000-0000-00001D000000}"/>
    <cellStyle name="Normal 16" xfId="28" xr:uid="{00000000-0005-0000-0000-00001E000000}"/>
    <cellStyle name="Normal 16 2 2" xfId="29" xr:uid="{00000000-0005-0000-0000-00001F000000}"/>
    <cellStyle name="Normal 17 2" xfId="30" xr:uid="{00000000-0005-0000-0000-000020000000}"/>
    <cellStyle name="Normal 18" xfId="31" xr:uid="{00000000-0005-0000-0000-000021000000}"/>
    <cellStyle name="Normal 19 2" xfId="32" xr:uid="{00000000-0005-0000-0000-000022000000}"/>
    <cellStyle name="Normal 2" xfId="33" xr:uid="{00000000-0005-0000-0000-000023000000}"/>
    <cellStyle name="Normal 2 2" xfId="34" xr:uid="{00000000-0005-0000-0000-000024000000}"/>
    <cellStyle name="Normal 2 2 2" xfId="35" xr:uid="{00000000-0005-0000-0000-000025000000}"/>
    <cellStyle name="Normal 2 2 3" xfId="36" xr:uid="{00000000-0005-0000-0000-000026000000}"/>
    <cellStyle name="Normal 2 3" xfId="37" xr:uid="{00000000-0005-0000-0000-000027000000}"/>
    <cellStyle name="Normal 20 2" xfId="38" xr:uid="{00000000-0005-0000-0000-000028000000}"/>
    <cellStyle name="Normal 21 2" xfId="39" xr:uid="{00000000-0005-0000-0000-000029000000}"/>
    <cellStyle name="Normal 22" xfId="62" xr:uid="{00000000-0005-0000-0000-00002A000000}"/>
    <cellStyle name="Normal 22 2" xfId="40" xr:uid="{00000000-0005-0000-0000-00002B000000}"/>
    <cellStyle name="Normal 23 2" xfId="41" xr:uid="{00000000-0005-0000-0000-00002C000000}"/>
    <cellStyle name="Normal 24 2" xfId="42" xr:uid="{00000000-0005-0000-0000-00002D000000}"/>
    <cellStyle name="Normal 25 2" xfId="43" xr:uid="{00000000-0005-0000-0000-00002E000000}"/>
    <cellStyle name="Normal 26 2" xfId="44" xr:uid="{00000000-0005-0000-0000-00002F000000}"/>
    <cellStyle name="Normal 27 2" xfId="45" xr:uid="{00000000-0005-0000-0000-000030000000}"/>
    <cellStyle name="Normal 3" xfId="46" xr:uid="{00000000-0005-0000-0000-000031000000}"/>
    <cellStyle name="Normal 3 2" xfId="47" xr:uid="{00000000-0005-0000-0000-000032000000}"/>
    <cellStyle name="Normal 31" xfId="48" xr:uid="{00000000-0005-0000-0000-000033000000}"/>
    <cellStyle name="Normal 31 2" xfId="49" xr:uid="{00000000-0005-0000-0000-000034000000}"/>
    <cellStyle name="Normal 4" xfId="50" xr:uid="{00000000-0005-0000-0000-000035000000}"/>
    <cellStyle name="Normal 4 10" xfId="64" xr:uid="{00000000-0005-0000-0000-000036000000}"/>
    <cellStyle name="Normal 4 2" xfId="51" xr:uid="{00000000-0005-0000-0000-000037000000}"/>
    <cellStyle name="Normal 42" xfId="52" xr:uid="{00000000-0005-0000-0000-000038000000}"/>
    <cellStyle name="Normal 44" xfId="53" xr:uid="{00000000-0005-0000-0000-000039000000}"/>
    <cellStyle name="Normal 5" xfId="1" xr:uid="{00000000-0005-0000-0000-00003A000000}"/>
    <cellStyle name="Normal 5 2" xfId="54" xr:uid="{00000000-0005-0000-0000-00003B000000}"/>
    <cellStyle name="Normal 5 3" xfId="55" xr:uid="{00000000-0005-0000-0000-00003C000000}"/>
    <cellStyle name="Normal 6 2" xfId="56" xr:uid="{00000000-0005-0000-0000-00003D000000}"/>
    <cellStyle name="Normal 7" xfId="57" xr:uid="{00000000-0005-0000-0000-00003E000000}"/>
    <cellStyle name="Normal 7 2" xfId="58" xr:uid="{00000000-0005-0000-0000-00003F000000}"/>
    <cellStyle name="Normal 8 2" xfId="59" xr:uid="{00000000-0005-0000-0000-000040000000}"/>
    <cellStyle name="Normal 8 3" xfId="60" xr:uid="{00000000-0005-0000-0000-000041000000}"/>
    <cellStyle name="Normal 9" xfId="63" xr:uid="{00000000-0005-0000-0000-000042000000}"/>
    <cellStyle name="Normal 9 2" xfId="61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63"/>
  <sheetViews>
    <sheetView tabSelected="1" workbookViewId="0">
      <pane ySplit="1995" topLeftCell="A55" activePane="bottomLeft"/>
      <selection pane="bottomLeft" activeCell="N31" sqref="N31"/>
    </sheetView>
  </sheetViews>
  <sheetFormatPr baseColWidth="10" defaultRowHeight="15" x14ac:dyDescent="0.25"/>
  <cols>
    <col min="1" max="1" width="16.7109375" customWidth="1"/>
    <col min="2" max="2" width="34.140625" customWidth="1"/>
    <col min="3" max="3" width="17.42578125" style="16" hidden="1" customWidth="1"/>
    <col min="4" max="4" width="16" style="16" hidden="1" customWidth="1"/>
    <col min="5" max="5" width="16.7109375" style="16" hidden="1" customWidth="1"/>
    <col min="6" max="6" width="17" style="16" hidden="1" customWidth="1"/>
    <col min="7" max="7" width="17.85546875" style="16" hidden="1" customWidth="1"/>
    <col min="8" max="8" width="19" style="16" hidden="1" customWidth="1"/>
    <col min="9" max="9" width="17.140625" style="16" hidden="1" customWidth="1"/>
    <col min="10" max="10" width="16.7109375" style="16" customWidth="1"/>
    <col min="11" max="11" width="2.42578125" style="14" customWidth="1"/>
    <col min="12" max="12" width="13.7109375" style="14" bestFit="1" customWidth="1"/>
    <col min="13" max="13" width="14.5703125" style="16" customWidth="1"/>
    <col min="14" max="25" width="11.42578125" style="16"/>
  </cols>
  <sheetData>
    <row r="1" spans="1:25" s="8" customFormat="1" ht="18.75" x14ac:dyDescent="0.3">
      <c r="A1" s="55" t="s">
        <v>4</v>
      </c>
      <c r="B1" s="55"/>
      <c r="C1" s="55"/>
      <c r="D1" s="55"/>
      <c r="E1" s="55"/>
      <c r="F1" s="55"/>
      <c r="G1" s="55"/>
      <c r="H1" s="55"/>
      <c r="I1" s="55"/>
      <c r="J1" s="55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s="8" customFormat="1" ht="18.75" x14ac:dyDescent="0.3">
      <c r="A2" s="55" t="s">
        <v>264</v>
      </c>
      <c r="B2" s="55"/>
      <c r="C2" s="55"/>
      <c r="D2" s="55"/>
      <c r="E2" s="55"/>
      <c r="F2" s="55"/>
      <c r="G2" s="55"/>
      <c r="H2" s="55"/>
      <c r="I2" s="55"/>
      <c r="J2" s="55"/>
      <c r="K2" s="13"/>
      <c r="L2" s="1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s="1"/>
      <c r="F3" s="5"/>
      <c r="G3" s="5"/>
      <c r="H3" s="5"/>
      <c r="I3" s="5"/>
      <c r="J3" s="5"/>
    </row>
    <row r="4" spans="1:25" s="12" customFormat="1" ht="32.25" customHeight="1" x14ac:dyDescent="0.2">
      <c r="A4" s="4" t="s">
        <v>0</v>
      </c>
      <c r="B4" s="4" t="s">
        <v>1</v>
      </c>
      <c r="C4" s="2" t="s">
        <v>10</v>
      </c>
      <c r="D4" s="2" t="s">
        <v>3</v>
      </c>
      <c r="E4" s="2" t="s">
        <v>2</v>
      </c>
      <c r="F4" s="2" t="s">
        <v>5</v>
      </c>
      <c r="G4" s="9" t="s">
        <v>6</v>
      </c>
      <c r="H4" s="10" t="s">
        <v>7</v>
      </c>
      <c r="I4" s="3" t="s">
        <v>8</v>
      </c>
      <c r="J4" s="2" t="s">
        <v>9</v>
      </c>
      <c r="K4" s="15"/>
      <c r="L4" s="15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s="36" customFormat="1" ht="16.5" customHeight="1" x14ac:dyDescent="0.2">
      <c r="A5" s="26" t="s">
        <v>15</v>
      </c>
      <c r="B5" s="26" t="s">
        <v>16</v>
      </c>
      <c r="C5" s="27">
        <f>+C7+C11+C54</f>
        <v>202533541757</v>
      </c>
      <c r="D5" s="27">
        <f t="shared" ref="D5:J5" si="0">+D7+D11+D54</f>
        <v>44035996682.979996</v>
      </c>
      <c r="E5" s="27">
        <f t="shared" si="0"/>
        <v>18213073474.349998</v>
      </c>
      <c r="F5" s="27">
        <f t="shared" si="0"/>
        <v>228356464965.62997</v>
      </c>
      <c r="G5" s="27">
        <f t="shared" si="0"/>
        <v>165300812687.97998</v>
      </c>
      <c r="H5" s="27">
        <f t="shared" si="0"/>
        <v>163354805988.16998</v>
      </c>
      <c r="I5" s="27">
        <f t="shared" si="0"/>
        <v>63055652277.649994</v>
      </c>
      <c r="J5" s="27">
        <f t="shared" si="0"/>
        <v>1946006699.8099976</v>
      </c>
      <c r="M5" s="37"/>
    </row>
    <row r="6" spans="1:25" s="20" customFormat="1" ht="12" x14ac:dyDescent="0.2">
      <c r="A6" s="18"/>
      <c r="B6" s="18"/>
      <c r="C6" s="19"/>
      <c r="D6" s="19"/>
      <c r="E6" s="19"/>
      <c r="F6" s="19"/>
      <c r="G6" s="19"/>
      <c r="H6" s="19"/>
      <c r="I6" s="19"/>
      <c r="J6" s="19"/>
      <c r="M6" s="38"/>
    </row>
    <row r="7" spans="1:25" s="35" customFormat="1" ht="17.25" customHeight="1" x14ac:dyDescent="0.25">
      <c r="A7" s="40" t="s">
        <v>17</v>
      </c>
      <c r="B7" s="40" t="s">
        <v>183</v>
      </c>
      <c r="C7" s="41">
        <v>15767013957</v>
      </c>
      <c r="D7" s="41">
        <v>6116831245.2600002</v>
      </c>
      <c r="E7" s="41">
        <v>433400</v>
      </c>
      <c r="F7" s="41">
        <v>21883411802.260002</v>
      </c>
      <c r="G7" s="41">
        <v>21883411802.260002</v>
      </c>
      <c r="H7" s="41">
        <f>+H8+H9</f>
        <v>21883411802.260002</v>
      </c>
      <c r="I7" s="41">
        <v>0</v>
      </c>
      <c r="J7" s="41">
        <v>0</v>
      </c>
      <c r="K7" s="34"/>
      <c r="M7" s="34"/>
    </row>
    <row r="8" spans="1:25" s="33" customFormat="1" x14ac:dyDescent="0.25">
      <c r="A8" s="29" t="s">
        <v>18</v>
      </c>
      <c r="B8" s="29" t="s">
        <v>19</v>
      </c>
      <c r="C8" s="30">
        <v>9428040</v>
      </c>
      <c r="D8" s="30">
        <v>9.9999999999999995E-7</v>
      </c>
      <c r="E8" s="30">
        <v>433400</v>
      </c>
      <c r="F8" s="30">
        <v>8994640.0000010002</v>
      </c>
      <c r="G8" s="30">
        <v>8994640.0000010002</v>
      </c>
      <c r="H8" s="30">
        <v>8994640.0000010002</v>
      </c>
      <c r="I8" s="30">
        <v>0</v>
      </c>
      <c r="J8" s="30">
        <v>0</v>
      </c>
      <c r="K8" s="32"/>
      <c r="M8" s="32"/>
    </row>
    <row r="9" spans="1:25" s="33" customFormat="1" x14ac:dyDescent="0.25">
      <c r="A9" s="29" t="s">
        <v>20</v>
      </c>
      <c r="B9" s="29" t="s">
        <v>21</v>
      </c>
      <c r="C9" s="30">
        <v>15757585917</v>
      </c>
      <c r="D9" s="30">
        <v>6116831245.2600002</v>
      </c>
      <c r="E9" s="30">
        <v>9.9999999999999995E-7</v>
      </c>
      <c r="F9" s="30">
        <v>21874417162.260002</v>
      </c>
      <c r="G9" s="30">
        <v>21874417162.260002</v>
      </c>
      <c r="H9" s="30">
        <v>21874417162.260002</v>
      </c>
      <c r="I9" s="30">
        <v>0</v>
      </c>
      <c r="J9" s="30">
        <v>0</v>
      </c>
      <c r="K9" s="32"/>
      <c r="M9" s="32"/>
    </row>
    <row r="10" spans="1:25" s="17" customFormat="1" x14ac:dyDescent="0.25">
      <c r="A10" s="29"/>
      <c r="B10" s="29"/>
      <c r="C10" s="30"/>
      <c r="D10" s="30"/>
      <c r="E10" s="30"/>
      <c r="F10" s="30"/>
      <c r="G10" s="30"/>
      <c r="H10" s="30"/>
      <c r="I10" s="30"/>
      <c r="J10" s="30"/>
      <c r="M10" s="23"/>
    </row>
    <row r="11" spans="1:25" s="42" customFormat="1" ht="17.25" customHeight="1" x14ac:dyDescent="0.25">
      <c r="A11" s="40" t="s">
        <v>26</v>
      </c>
      <c r="B11" s="40" t="s">
        <v>203</v>
      </c>
      <c r="C11" s="41">
        <v>37667377158</v>
      </c>
      <c r="D11" s="41">
        <v>3160568162.3899999</v>
      </c>
      <c r="E11" s="41">
        <v>23978432</v>
      </c>
      <c r="F11" s="41">
        <v>40803966888.389999</v>
      </c>
      <c r="G11" s="41">
        <v>28263649654.539989</v>
      </c>
      <c r="H11" s="41">
        <v>25287259173.89999</v>
      </c>
      <c r="I11" s="41">
        <v>12540317233.85001</v>
      </c>
      <c r="J11" s="41">
        <v>2976390480.6399994</v>
      </c>
      <c r="M11" s="50"/>
    </row>
    <row r="12" spans="1:25" s="6" customFormat="1" x14ac:dyDescent="0.25">
      <c r="A12" s="39" t="s">
        <v>27</v>
      </c>
      <c r="B12" s="39" t="s">
        <v>28</v>
      </c>
      <c r="C12" s="31">
        <v>37667377158</v>
      </c>
      <c r="D12" s="31">
        <v>3160568162.3899999</v>
      </c>
      <c r="E12" s="31">
        <v>23978432</v>
      </c>
      <c r="F12" s="31">
        <v>40803966888.389999</v>
      </c>
      <c r="G12" s="31">
        <v>28263649654.539989</v>
      </c>
      <c r="H12" s="31">
        <v>25287259173.89999</v>
      </c>
      <c r="I12" s="31">
        <v>12540317233.85001</v>
      </c>
      <c r="J12" s="31">
        <v>2976390480.6399994</v>
      </c>
      <c r="M12" s="51"/>
    </row>
    <row r="13" spans="1:25" s="6" customFormat="1" x14ac:dyDescent="0.25">
      <c r="A13" s="39" t="s">
        <v>29</v>
      </c>
      <c r="B13" s="39" t="s">
        <v>204</v>
      </c>
      <c r="C13" s="31">
        <v>16244502</v>
      </c>
      <c r="D13" s="31">
        <v>289870</v>
      </c>
      <c r="E13" s="31">
        <v>9.9999999999999995E-7</v>
      </c>
      <c r="F13" s="31">
        <v>16534371.999999</v>
      </c>
      <c r="G13" s="31">
        <v>20086302</v>
      </c>
      <c r="H13" s="31">
        <v>14303703</v>
      </c>
      <c r="I13" s="31">
        <v>-3551930.0000010002</v>
      </c>
      <c r="J13" s="31">
        <v>5782599</v>
      </c>
      <c r="M13" s="51"/>
    </row>
    <row r="14" spans="1:25" x14ac:dyDescent="0.25">
      <c r="A14" s="29" t="s">
        <v>30</v>
      </c>
      <c r="B14" s="29" t="s">
        <v>31</v>
      </c>
      <c r="C14" s="30">
        <v>14686658</v>
      </c>
      <c r="D14" s="30">
        <v>9.9999999999999995E-7</v>
      </c>
      <c r="E14" s="30">
        <v>9.9999999999999995E-7</v>
      </c>
      <c r="F14" s="30">
        <v>14686658</v>
      </c>
      <c r="G14" s="30">
        <v>18238588</v>
      </c>
      <c r="H14" s="30">
        <v>12695063</v>
      </c>
      <c r="I14" s="30">
        <v>-3551930</v>
      </c>
      <c r="J14" s="30">
        <v>5543525</v>
      </c>
      <c r="K14"/>
      <c r="L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25">
      <c r="A15" s="29" t="s">
        <v>32</v>
      </c>
      <c r="B15" s="29" t="s">
        <v>33</v>
      </c>
      <c r="C15" s="30">
        <v>1557844</v>
      </c>
      <c r="D15" s="30">
        <v>289870</v>
      </c>
      <c r="E15" s="30">
        <v>9.9999999999999995E-7</v>
      </c>
      <c r="F15" s="30">
        <v>1847713.999999</v>
      </c>
      <c r="G15" s="30">
        <v>1847714.000001</v>
      </c>
      <c r="H15" s="30">
        <v>1608640.000001</v>
      </c>
      <c r="I15" s="30">
        <v>-2.0000152289867401E-6</v>
      </c>
      <c r="J15" s="30">
        <v>239074</v>
      </c>
      <c r="K15"/>
      <c r="L15" s="16"/>
      <c r="N15"/>
      <c r="O15"/>
      <c r="P15"/>
      <c r="Q15"/>
      <c r="R15"/>
      <c r="S15"/>
      <c r="T15"/>
      <c r="U15"/>
      <c r="V15"/>
      <c r="W15"/>
      <c r="X15"/>
      <c r="Y15"/>
    </row>
    <row r="16" spans="1:25" s="6" customFormat="1" x14ac:dyDescent="0.25">
      <c r="A16" s="39" t="s">
        <v>34</v>
      </c>
      <c r="B16" s="39" t="s">
        <v>35</v>
      </c>
      <c r="C16" s="31">
        <v>37651132656</v>
      </c>
      <c r="D16" s="31">
        <v>3160278292.3899999</v>
      </c>
      <c r="E16" s="31">
        <v>23978432</v>
      </c>
      <c r="F16" s="31">
        <v>40787432516.389999</v>
      </c>
      <c r="G16" s="31">
        <v>28243563352.539989</v>
      </c>
      <c r="H16" s="31">
        <v>25272955470.89999</v>
      </c>
      <c r="I16" s="31">
        <v>12543869163.85001</v>
      </c>
      <c r="J16" s="31">
        <v>2970607881.6399994</v>
      </c>
      <c r="M16" s="51"/>
    </row>
    <row r="17" spans="1:25" s="6" customFormat="1" x14ac:dyDescent="0.25">
      <c r="A17" s="39" t="s">
        <v>36</v>
      </c>
      <c r="B17" s="39" t="s">
        <v>37</v>
      </c>
      <c r="C17" s="31">
        <v>37651132656</v>
      </c>
      <c r="D17" s="31">
        <v>3160278292.3899999</v>
      </c>
      <c r="E17" s="31">
        <v>23978432</v>
      </c>
      <c r="F17" s="31">
        <v>40787432516.389999</v>
      </c>
      <c r="G17" s="31">
        <v>28243563352.539989</v>
      </c>
      <c r="H17" s="31">
        <v>25272955470.89999</v>
      </c>
      <c r="I17" s="31">
        <v>12543869163.85001</v>
      </c>
      <c r="J17" s="31">
        <v>2970607881.6399994</v>
      </c>
      <c r="M17" s="51"/>
    </row>
    <row r="18" spans="1:25" s="6" customFormat="1" x14ac:dyDescent="0.25">
      <c r="A18" s="39" t="s">
        <v>38</v>
      </c>
      <c r="B18" s="39" t="s">
        <v>205</v>
      </c>
      <c r="C18" s="31">
        <v>1559738023</v>
      </c>
      <c r="D18" s="31">
        <v>7739751.6900000004</v>
      </c>
      <c r="E18" s="31">
        <v>9.9999999999999995E-7</v>
      </c>
      <c r="F18" s="31">
        <v>1567477774.6899991</v>
      </c>
      <c r="G18" s="31">
        <v>829994197.69000006</v>
      </c>
      <c r="H18" s="31">
        <v>663736012</v>
      </c>
      <c r="I18" s="31">
        <v>737483576.99999905</v>
      </c>
      <c r="J18" s="31">
        <v>166258185.69000006</v>
      </c>
      <c r="M18" s="51"/>
    </row>
    <row r="19" spans="1:25" x14ac:dyDescent="0.25">
      <c r="A19" s="29" t="s">
        <v>39</v>
      </c>
      <c r="B19" s="29" t="s">
        <v>11</v>
      </c>
      <c r="C19" s="30">
        <v>1417246000</v>
      </c>
      <c r="D19" s="30">
        <v>9.9999999999999995E-7</v>
      </c>
      <c r="E19" s="30">
        <v>9.9999999999999995E-7</v>
      </c>
      <c r="F19" s="30">
        <v>1417246000</v>
      </c>
      <c r="G19" s="30">
        <v>679762423</v>
      </c>
      <c r="H19" s="30">
        <v>580698012</v>
      </c>
      <c r="I19" s="30">
        <v>737483577</v>
      </c>
      <c r="J19" s="30">
        <v>99064411</v>
      </c>
      <c r="K19"/>
      <c r="L19" s="16"/>
      <c r="N19"/>
      <c r="O19"/>
      <c r="P19"/>
      <c r="Q19"/>
      <c r="R19"/>
      <c r="S19"/>
      <c r="T19"/>
      <c r="U19"/>
      <c r="V19"/>
      <c r="W19"/>
      <c r="X19"/>
      <c r="Y19"/>
    </row>
    <row r="20" spans="1:25" x14ac:dyDescent="0.25">
      <c r="A20" s="29" t="s">
        <v>40</v>
      </c>
      <c r="B20" s="29" t="s">
        <v>206</v>
      </c>
      <c r="C20" s="30">
        <v>142492023</v>
      </c>
      <c r="D20" s="30">
        <v>7739751.6900000004</v>
      </c>
      <c r="E20" s="30">
        <v>9.9999999999999995E-7</v>
      </c>
      <c r="F20" s="30">
        <v>150231774.68999898</v>
      </c>
      <c r="G20" s="30">
        <v>150231774.69000101</v>
      </c>
      <c r="H20" s="30">
        <v>83038000</v>
      </c>
      <c r="I20" s="30">
        <v>-2.0265579223632813E-6</v>
      </c>
      <c r="J20" s="30">
        <v>67193774.690001011</v>
      </c>
      <c r="K20"/>
      <c r="L20"/>
      <c r="N20"/>
      <c r="O20"/>
      <c r="P20"/>
      <c r="Q20"/>
      <c r="R20"/>
      <c r="S20"/>
      <c r="T20"/>
      <c r="U20"/>
      <c r="V20"/>
      <c r="W20"/>
      <c r="X20"/>
      <c r="Y20"/>
    </row>
    <row r="21" spans="1:25" s="6" customFormat="1" x14ac:dyDescent="0.25">
      <c r="A21" s="39" t="s">
        <v>41</v>
      </c>
      <c r="B21" s="39" t="s">
        <v>207</v>
      </c>
      <c r="C21" s="31">
        <v>7525937397</v>
      </c>
      <c r="D21" s="31">
        <v>48167720.789999999</v>
      </c>
      <c r="E21" s="31">
        <v>9.9999999999999995E-7</v>
      </c>
      <c r="F21" s="31">
        <v>7574105117.789999</v>
      </c>
      <c r="G21" s="31">
        <v>5256784014.7999897</v>
      </c>
      <c r="H21" s="31">
        <v>5187775866.0099897</v>
      </c>
      <c r="I21" s="31">
        <v>2317321102.9900093</v>
      </c>
      <c r="J21" s="31">
        <v>69008148.789999962</v>
      </c>
      <c r="M21" s="51"/>
    </row>
    <row r="22" spans="1:25" x14ac:dyDescent="0.25">
      <c r="A22" s="29" t="s">
        <v>42</v>
      </c>
      <c r="B22" s="29" t="s">
        <v>208</v>
      </c>
      <c r="C22" s="30">
        <v>305064889</v>
      </c>
      <c r="D22" s="30">
        <v>9.9999999999999995E-7</v>
      </c>
      <c r="E22" s="30">
        <v>9.9999999999999995E-7</v>
      </c>
      <c r="F22" s="30">
        <v>305064889</v>
      </c>
      <c r="G22" s="30">
        <v>147585000</v>
      </c>
      <c r="H22" s="30">
        <v>134180000</v>
      </c>
      <c r="I22" s="30">
        <v>157479889</v>
      </c>
      <c r="J22" s="30">
        <v>13405000</v>
      </c>
      <c r="K22"/>
      <c r="L22"/>
      <c r="N22"/>
      <c r="O22"/>
      <c r="P22"/>
      <c r="Q22"/>
      <c r="R22"/>
      <c r="S22"/>
      <c r="T22"/>
      <c r="U22"/>
      <c r="V22"/>
      <c r="W22"/>
      <c r="X22"/>
      <c r="Y22"/>
    </row>
    <row r="23" spans="1:25" x14ac:dyDescent="0.25">
      <c r="A23" s="29" t="s">
        <v>43</v>
      </c>
      <c r="B23" s="29" t="s">
        <v>209</v>
      </c>
      <c r="C23" s="30">
        <v>43190865</v>
      </c>
      <c r="D23" s="30">
        <v>42556068.990000002</v>
      </c>
      <c r="E23" s="30">
        <v>9.9999999999999995E-7</v>
      </c>
      <c r="F23" s="30">
        <v>85746933.989999011</v>
      </c>
      <c r="G23" s="30">
        <v>85746933.990001008</v>
      </c>
      <c r="H23" s="30">
        <v>58814112</v>
      </c>
      <c r="I23" s="30">
        <v>-1.9967555999755859E-6</v>
      </c>
      <c r="J23" s="30">
        <v>26932821.990001008</v>
      </c>
      <c r="K23"/>
      <c r="L23" s="16"/>
      <c r="N23"/>
      <c r="O23"/>
      <c r="P23"/>
      <c r="Q23"/>
      <c r="R23"/>
      <c r="S23"/>
      <c r="T23"/>
      <c r="U23"/>
      <c r="V23"/>
      <c r="W23"/>
      <c r="X23"/>
      <c r="Y23"/>
    </row>
    <row r="24" spans="1:25" x14ac:dyDescent="0.25">
      <c r="A24" s="29" t="s">
        <v>44</v>
      </c>
      <c r="B24" s="29" t="s">
        <v>210</v>
      </c>
      <c r="C24" s="30">
        <v>6707176778</v>
      </c>
      <c r="D24" s="30">
        <v>9.9999999999999995E-7</v>
      </c>
      <c r="E24" s="30">
        <v>9.9999999999999995E-7</v>
      </c>
      <c r="F24" s="30">
        <v>6707176778</v>
      </c>
      <c r="G24" s="30">
        <v>4807335564.0099897</v>
      </c>
      <c r="H24" s="30">
        <v>4807335564.0099897</v>
      </c>
      <c r="I24" s="30">
        <v>1899841213.9900103</v>
      </c>
      <c r="J24" s="30">
        <v>0</v>
      </c>
      <c r="K24"/>
      <c r="L24"/>
      <c r="N24"/>
      <c r="O24"/>
      <c r="P24"/>
      <c r="Q24"/>
      <c r="R24"/>
      <c r="S24"/>
      <c r="T24"/>
      <c r="U24"/>
      <c r="V24"/>
      <c r="W24"/>
      <c r="X24"/>
      <c r="Y24"/>
    </row>
    <row r="25" spans="1:25" x14ac:dyDescent="0.25">
      <c r="A25" s="29" t="s">
        <v>45</v>
      </c>
      <c r="B25" s="29" t="s">
        <v>211</v>
      </c>
      <c r="C25" s="30">
        <v>50504865</v>
      </c>
      <c r="D25" s="30">
        <v>5611651.7999999998</v>
      </c>
      <c r="E25" s="30">
        <v>9.9999999999999995E-7</v>
      </c>
      <c r="F25" s="30">
        <v>56116516.799998999</v>
      </c>
      <c r="G25" s="30">
        <v>56116516.800000995</v>
      </c>
      <c r="H25" s="30">
        <v>27446190.000000998</v>
      </c>
      <c r="I25" s="30">
        <v>-1.9967555999755859E-6</v>
      </c>
      <c r="J25" s="30">
        <v>28670326.799999997</v>
      </c>
      <c r="K25"/>
      <c r="L25"/>
      <c r="N25"/>
      <c r="O25"/>
      <c r="P25"/>
      <c r="Q25"/>
      <c r="R25"/>
      <c r="S25"/>
      <c r="T25"/>
      <c r="U25"/>
      <c r="V25"/>
      <c r="W25"/>
      <c r="X25"/>
      <c r="Y25"/>
    </row>
    <row r="26" spans="1:25" x14ac:dyDescent="0.25">
      <c r="A26" s="29" t="s">
        <v>46</v>
      </c>
      <c r="B26" s="29" t="s">
        <v>212</v>
      </c>
      <c r="C26" s="30">
        <v>20000000</v>
      </c>
      <c r="D26" s="30">
        <v>9.9999999999999995E-7</v>
      </c>
      <c r="E26" s="30">
        <v>9.9999999999999995E-7</v>
      </c>
      <c r="F26" s="30">
        <v>20000000</v>
      </c>
      <c r="G26" s="30">
        <v>1.9999999999999999E-6</v>
      </c>
      <c r="H26" s="30">
        <v>1.9999999999999999E-6</v>
      </c>
      <c r="I26" s="30">
        <v>19999999.999998</v>
      </c>
      <c r="J26" s="30">
        <v>0</v>
      </c>
      <c r="K26"/>
      <c r="L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25">
      <c r="A27" s="29" t="s">
        <v>47</v>
      </c>
      <c r="B27" s="29" t="s">
        <v>213</v>
      </c>
      <c r="C27" s="30">
        <v>350000000</v>
      </c>
      <c r="D27" s="30">
        <v>9.9999999999999995E-7</v>
      </c>
      <c r="E27" s="30">
        <v>9.9999999999999995E-7</v>
      </c>
      <c r="F27" s="30">
        <v>350000000</v>
      </c>
      <c r="G27" s="30">
        <v>160000000.00000101</v>
      </c>
      <c r="H27" s="30">
        <v>160000000.00000101</v>
      </c>
      <c r="I27" s="30">
        <v>189999999.99999899</v>
      </c>
      <c r="J27" s="30">
        <v>0</v>
      </c>
      <c r="K27"/>
      <c r="L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25">
      <c r="A28" s="29" t="s">
        <v>48</v>
      </c>
      <c r="B28" s="29" t="s">
        <v>214</v>
      </c>
      <c r="C28" s="30">
        <v>20000000</v>
      </c>
      <c r="D28" s="30">
        <v>9.9999999999999995E-7</v>
      </c>
      <c r="E28" s="30">
        <v>9.9999999999999995E-7</v>
      </c>
      <c r="F28" s="30">
        <v>20000000</v>
      </c>
      <c r="G28" s="30">
        <v>1.9999999999999999E-6</v>
      </c>
      <c r="H28" s="30">
        <v>1.9999999999999999E-6</v>
      </c>
      <c r="I28" s="30">
        <v>19999999.999998</v>
      </c>
      <c r="J28" s="30">
        <v>0</v>
      </c>
      <c r="K28"/>
      <c r="L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25">
      <c r="A29" s="29" t="s">
        <v>49</v>
      </c>
      <c r="B29" s="29" t="s">
        <v>215</v>
      </c>
      <c r="C29" s="30">
        <v>10000000</v>
      </c>
      <c r="D29" s="30">
        <v>9.9999999999999995E-7</v>
      </c>
      <c r="E29" s="30">
        <v>9.9999999999999995E-7</v>
      </c>
      <c r="F29" s="30">
        <v>10000000</v>
      </c>
      <c r="G29" s="30">
        <v>1.9999999999999999E-6</v>
      </c>
      <c r="H29" s="30">
        <v>1.9999999999999999E-6</v>
      </c>
      <c r="I29" s="30">
        <v>9999999.9999979995</v>
      </c>
      <c r="J29" s="30">
        <v>0</v>
      </c>
      <c r="K29"/>
      <c r="L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25">
      <c r="A30" s="29" t="s">
        <v>50</v>
      </c>
      <c r="B30" s="29" t="s">
        <v>216</v>
      </c>
      <c r="C30" s="30">
        <v>10000000</v>
      </c>
      <c r="D30" s="30">
        <v>9.9999999999999995E-7</v>
      </c>
      <c r="E30" s="30">
        <v>9.9999999999999995E-7</v>
      </c>
      <c r="F30" s="30">
        <v>10000000</v>
      </c>
      <c r="G30" s="30">
        <v>1.9999999999999999E-6</v>
      </c>
      <c r="H30" s="30">
        <v>1.9999999999999999E-6</v>
      </c>
      <c r="I30" s="30">
        <v>9999999.9999979995</v>
      </c>
      <c r="J30" s="30">
        <v>0</v>
      </c>
      <c r="K30"/>
      <c r="L30"/>
      <c r="N30"/>
      <c r="O30"/>
      <c r="P30"/>
      <c r="Q30"/>
      <c r="R30"/>
      <c r="S30"/>
      <c r="T30"/>
      <c r="U30"/>
      <c r="V30"/>
      <c r="W30"/>
      <c r="X30"/>
      <c r="Y30"/>
    </row>
    <row r="31" spans="1:25" x14ac:dyDescent="0.25">
      <c r="A31" s="29" t="s">
        <v>51</v>
      </c>
      <c r="B31" s="29" t="s">
        <v>217</v>
      </c>
      <c r="C31" s="30">
        <v>10000000</v>
      </c>
      <c r="D31" s="30">
        <v>9.9999999999999995E-7</v>
      </c>
      <c r="E31" s="30">
        <v>9.9999999999999995E-7</v>
      </c>
      <c r="F31" s="30">
        <v>10000000</v>
      </c>
      <c r="G31" s="30">
        <v>1.9999999999999999E-6</v>
      </c>
      <c r="H31" s="30">
        <v>1.9999999999999999E-6</v>
      </c>
      <c r="I31" s="30">
        <v>9999999.9999979995</v>
      </c>
      <c r="J31" s="30">
        <v>0</v>
      </c>
      <c r="K31"/>
      <c r="L31"/>
      <c r="N31"/>
      <c r="O31"/>
      <c r="P31"/>
      <c r="Q31"/>
      <c r="R31"/>
      <c r="S31"/>
      <c r="T31"/>
      <c r="U31"/>
      <c r="V31"/>
      <c r="W31"/>
      <c r="X31"/>
      <c r="Y31"/>
    </row>
    <row r="32" spans="1:25" s="6" customFormat="1" x14ac:dyDescent="0.25">
      <c r="A32" s="39" t="s">
        <v>52</v>
      </c>
      <c r="B32" s="39" t="s">
        <v>218</v>
      </c>
      <c r="C32" s="31">
        <v>3482912045</v>
      </c>
      <c r="D32" s="31">
        <v>9.9999999999999995E-7</v>
      </c>
      <c r="E32" s="31">
        <v>19038641</v>
      </c>
      <c r="F32" s="31">
        <v>3463873404.000001</v>
      </c>
      <c r="G32" s="31">
        <v>1258889003</v>
      </c>
      <c r="H32" s="31">
        <v>1129475513</v>
      </c>
      <c r="I32" s="31">
        <v>2204984401.000001</v>
      </c>
      <c r="J32" s="31">
        <v>129413490</v>
      </c>
      <c r="M32" s="51"/>
    </row>
    <row r="33" spans="1:25" x14ac:dyDescent="0.25">
      <c r="A33" s="29" t="s">
        <v>53</v>
      </c>
      <c r="B33" s="29" t="s">
        <v>219</v>
      </c>
      <c r="C33" s="30">
        <v>2335062450</v>
      </c>
      <c r="D33" s="30">
        <v>9.9999999999999995E-7</v>
      </c>
      <c r="E33" s="30">
        <v>9.9999999999999995E-7</v>
      </c>
      <c r="F33" s="30">
        <v>2335062450</v>
      </c>
      <c r="G33" s="30">
        <v>1.9999999999999999E-6</v>
      </c>
      <c r="H33" s="30">
        <v>1.9999999999999999E-6</v>
      </c>
      <c r="I33" s="30">
        <v>2335062449.9999981</v>
      </c>
      <c r="J33" s="30">
        <v>0</v>
      </c>
      <c r="K33"/>
      <c r="L33"/>
      <c r="N33"/>
      <c r="O33"/>
      <c r="P33"/>
      <c r="Q33"/>
      <c r="R33"/>
      <c r="S33"/>
      <c r="T33"/>
      <c r="U33"/>
      <c r="V33"/>
      <c r="W33"/>
      <c r="X33"/>
      <c r="Y33"/>
    </row>
    <row r="34" spans="1:25" x14ac:dyDescent="0.25">
      <c r="A34" s="29" t="s">
        <v>54</v>
      </c>
      <c r="B34" s="29" t="s">
        <v>220</v>
      </c>
      <c r="C34" s="30">
        <v>990277667</v>
      </c>
      <c r="D34" s="30">
        <v>9.9999999999999995E-7</v>
      </c>
      <c r="E34" s="30">
        <v>9.9999999999999995E-7</v>
      </c>
      <c r="F34" s="30">
        <v>990277667</v>
      </c>
      <c r="G34" s="30">
        <v>1120355716</v>
      </c>
      <c r="H34" s="30">
        <v>1026194064</v>
      </c>
      <c r="I34" s="30">
        <v>-130078049</v>
      </c>
      <c r="J34" s="30">
        <v>94161652</v>
      </c>
      <c r="K34"/>
      <c r="L34" s="16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5">
      <c r="A35" s="29" t="s">
        <v>55</v>
      </c>
      <c r="B35" s="29" t="s">
        <v>221</v>
      </c>
      <c r="C35" s="30">
        <v>157571928</v>
      </c>
      <c r="D35" s="30">
        <v>9.9999999999999995E-7</v>
      </c>
      <c r="E35" s="30">
        <v>19038641</v>
      </c>
      <c r="F35" s="30">
        <v>138533287.00000101</v>
      </c>
      <c r="G35" s="30">
        <v>138533287.00000101</v>
      </c>
      <c r="H35" s="30">
        <v>103281449.000001</v>
      </c>
      <c r="I35" s="30">
        <v>0</v>
      </c>
      <c r="J35" s="30">
        <v>35251838.000000015</v>
      </c>
      <c r="K35"/>
      <c r="L35" s="16"/>
      <c r="N35"/>
      <c r="O35"/>
      <c r="P35"/>
      <c r="Q35"/>
      <c r="R35"/>
      <c r="S35"/>
      <c r="T35"/>
      <c r="U35"/>
      <c r="V35"/>
      <c r="W35"/>
      <c r="X35"/>
      <c r="Y35"/>
    </row>
    <row r="36" spans="1:25" s="6" customFormat="1" x14ac:dyDescent="0.25">
      <c r="A36" s="39" t="s">
        <v>56</v>
      </c>
      <c r="B36" s="39" t="s">
        <v>222</v>
      </c>
      <c r="C36" s="31">
        <v>320458149</v>
      </c>
      <c r="D36" s="31">
        <v>39942058.770000003</v>
      </c>
      <c r="E36" s="31">
        <v>9.9999999999999995E-7</v>
      </c>
      <c r="F36" s="31">
        <v>360400207.76999897</v>
      </c>
      <c r="G36" s="31">
        <v>226269233.77000001</v>
      </c>
      <c r="H36" s="31">
        <v>47567587</v>
      </c>
      <c r="I36" s="31">
        <v>134130973.99999896</v>
      </c>
      <c r="J36" s="31">
        <v>178701646.77000001</v>
      </c>
      <c r="M36" s="51"/>
    </row>
    <row r="37" spans="1:25" x14ac:dyDescent="0.25">
      <c r="A37" s="29" t="s">
        <v>57</v>
      </c>
      <c r="B37" s="29" t="s">
        <v>223</v>
      </c>
      <c r="C37" s="30">
        <v>174322082</v>
      </c>
      <c r="D37" s="30">
        <v>9.9999999999999995E-7</v>
      </c>
      <c r="E37" s="30">
        <v>9.9999999999999995E-7</v>
      </c>
      <c r="F37" s="30">
        <v>174322082</v>
      </c>
      <c r="G37" s="30">
        <v>40191108</v>
      </c>
      <c r="H37" s="30">
        <v>40191108.000000998</v>
      </c>
      <c r="I37" s="30">
        <v>134130974</v>
      </c>
      <c r="J37" s="30">
        <v>-9.9837779998779297E-7</v>
      </c>
      <c r="K37"/>
      <c r="L37"/>
      <c r="N37"/>
      <c r="O37"/>
      <c r="P37"/>
      <c r="Q37"/>
      <c r="R37"/>
      <c r="S37"/>
      <c r="T37"/>
      <c r="U37"/>
      <c r="V37"/>
      <c r="W37"/>
      <c r="X37"/>
      <c r="Y37"/>
    </row>
    <row r="38" spans="1:25" x14ac:dyDescent="0.25">
      <c r="A38" s="29" t="s">
        <v>58</v>
      </c>
      <c r="B38" s="29" t="s">
        <v>224</v>
      </c>
      <c r="C38" s="30">
        <v>146136067</v>
      </c>
      <c r="D38" s="30">
        <v>39942058.770000003</v>
      </c>
      <c r="E38" s="30">
        <v>9.9999999999999995E-7</v>
      </c>
      <c r="F38" s="30">
        <v>186078125.769999</v>
      </c>
      <c r="G38" s="30">
        <v>186078125.77000102</v>
      </c>
      <c r="H38" s="30">
        <v>7376479.0000010002</v>
      </c>
      <c r="I38" s="30">
        <v>-2.0265579223632813E-6</v>
      </c>
      <c r="J38" s="30">
        <v>178701646.77000001</v>
      </c>
      <c r="K38"/>
      <c r="L38"/>
      <c r="N38"/>
      <c r="O38"/>
      <c r="P38"/>
      <c r="Q38"/>
      <c r="R38"/>
      <c r="S38"/>
      <c r="T38"/>
      <c r="U38"/>
      <c r="V38"/>
      <c r="W38"/>
      <c r="X38"/>
      <c r="Y38"/>
    </row>
    <row r="39" spans="1:25" s="6" customFormat="1" x14ac:dyDescent="0.25">
      <c r="A39" s="39" t="s">
        <v>59</v>
      </c>
      <c r="B39" s="39" t="s">
        <v>60</v>
      </c>
      <c r="C39" s="31">
        <v>10738776453</v>
      </c>
      <c r="D39" s="31">
        <v>876643976.78999996</v>
      </c>
      <c r="E39" s="31">
        <v>9.9999999999999995E-7</v>
      </c>
      <c r="F39" s="31">
        <v>11615420429.789999</v>
      </c>
      <c r="G39" s="31">
        <v>8659249090.7999992</v>
      </c>
      <c r="H39" s="31">
        <v>6963470591.4099998</v>
      </c>
      <c r="I39" s="31">
        <v>2956171338.9899998</v>
      </c>
      <c r="J39" s="31">
        <v>1695778499.3899994</v>
      </c>
      <c r="M39" s="51"/>
    </row>
    <row r="40" spans="1:25" x14ac:dyDescent="0.25">
      <c r="A40" s="29" t="s">
        <v>61</v>
      </c>
      <c r="B40" s="29" t="s">
        <v>225</v>
      </c>
      <c r="C40" s="30">
        <v>337106</v>
      </c>
      <c r="D40" s="30">
        <v>9.9999999999999995E-7</v>
      </c>
      <c r="E40" s="30">
        <v>9.9999999999999995E-7</v>
      </c>
      <c r="F40" s="30">
        <v>337106</v>
      </c>
      <c r="G40" s="30">
        <v>20000</v>
      </c>
      <c r="H40" s="30">
        <v>20000</v>
      </c>
      <c r="I40" s="30">
        <v>317106</v>
      </c>
      <c r="J40" s="30">
        <v>0</v>
      </c>
      <c r="K40"/>
      <c r="L40"/>
      <c r="N40"/>
      <c r="O40"/>
      <c r="P40"/>
      <c r="Q40"/>
      <c r="R40"/>
      <c r="S40"/>
      <c r="T40"/>
      <c r="U40"/>
      <c r="V40"/>
      <c r="W40"/>
      <c r="X40"/>
      <c r="Y40"/>
    </row>
    <row r="41" spans="1:25" x14ac:dyDescent="0.25">
      <c r="A41" s="29" t="s">
        <v>62</v>
      </c>
      <c r="B41" s="29" t="s">
        <v>226</v>
      </c>
      <c r="C41" s="30">
        <v>10275851110</v>
      </c>
      <c r="D41" s="30">
        <v>9.9999999999999995E-7</v>
      </c>
      <c r="E41" s="30">
        <v>9.9999999999999995E-7</v>
      </c>
      <c r="F41" s="30">
        <v>10275851110</v>
      </c>
      <c r="G41" s="30">
        <v>7406368236.5100002</v>
      </c>
      <c r="H41" s="30">
        <v>6266763249.4099998</v>
      </c>
      <c r="I41" s="30">
        <v>2869482873.4899998</v>
      </c>
      <c r="J41" s="30">
        <v>1139604987.1000004</v>
      </c>
      <c r="K41"/>
      <c r="L41"/>
      <c r="N41"/>
      <c r="O41"/>
      <c r="P41"/>
      <c r="Q41"/>
      <c r="R41"/>
      <c r="S41"/>
      <c r="T41"/>
      <c r="U41"/>
      <c r="V41"/>
      <c r="W41"/>
      <c r="X41"/>
      <c r="Y41"/>
    </row>
    <row r="42" spans="1:25" x14ac:dyDescent="0.25">
      <c r="A42" s="29" t="s">
        <v>63</v>
      </c>
      <c r="B42" s="29" t="s">
        <v>227</v>
      </c>
      <c r="C42" s="30">
        <v>73603836</v>
      </c>
      <c r="D42" s="30">
        <v>876643976.78999996</v>
      </c>
      <c r="E42" s="30">
        <v>9.9999999999999995E-7</v>
      </c>
      <c r="F42" s="30">
        <v>950247812.78999901</v>
      </c>
      <c r="G42" s="30">
        <v>761026566.79000092</v>
      </c>
      <c r="H42" s="30">
        <v>696687342</v>
      </c>
      <c r="I42" s="30">
        <v>189221245.99999809</v>
      </c>
      <c r="J42" s="30">
        <v>64339224.790000916</v>
      </c>
      <c r="K42"/>
      <c r="L42"/>
      <c r="N42"/>
      <c r="O42"/>
      <c r="P42"/>
      <c r="Q42"/>
      <c r="R42"/>
      <c r="S42"/>
      <c r="T42"/>
      <c r="U42"/>
      <c r="V42"/>
      <c r="W42"/>
      <c r="X42"/>
      <c r="Y42"/>
    </row>
    <row r="43" spans="1:25" x14ac:dyDescent="0.25">
      <c r="A43" s="29" t="s">
        <v>64</v>
      </c>
      <c r="B43" s="29" t="s">
        <v>228</v>
      </c>
      <c r="C43" s="30">
        <v>387984401</v>
      </c>
      <c r="D43" s="30">
        <v>9.9999999999999995E-7</v>
      </c>
      <c r="E43" s="30">
        <v>9.9999999999999995E-7</v>
      </c>
      <c r="F43" s="30">
        <v>387984401</v>
      </c>
      <c r="G43" s="30">
        <v>491834287.50000101</v>
      </c>
      <c r="H43" s="30">
        <v>1.9999999999999999E-6</v>
      </c>
      <c r="I43" s="30">
        <v>-103849886.50000101</v>
      </c>
      <c r="J43" s="30">
        <v>491834287.49999899</v>
      </c>
      <c r="K43"/>
      <c r="L43"/>
      <c r="N43"/>
      <c r="O43"/>
      <c r="P43"/>
      <c r="Q43"/>
      <c r="R43"/>
      <c r="S43"/>
      <c r="T43"/>
      <c r="U43"/>
      <c r="V43"/>
      <c r="W43"/>
      <c r="X43"/>
      <c r="Y43"/>
    </row>
    <row r="44" spans="1:25" x14ac:dyDescent="0.25">
      <c r="A44" s="29" t="s">
        <v>65</v>
      </c>
      <c r="B44" s="29" t="s">
        <v>66</v>
      </c>
      <c r="C44" s="30">
        <v>1000000</v>
      </c>
      <c r="D44" s="30">
        <v>9.9999999999999995E-7</v>
      </c>
      <c r="E44" s="30">
        <v>9.9999999999999995E-7</v>
      </c>
      <c r="F44" s="30">
        <v>1000000</v>
      </c>
      <c r="G44" s="30">
        <v>1.9999999999999999E-6</v>
      </c>
      <c r="H44" s="30">
        <v>1.9999999999999999E-6</v>
      </c>
      <c r="I44" s="30">
        <v>999999.99999799998</v>
      </c>
      <c r="J44" s="30">
        <v>0</v>
      </c>
      <c r="K44"/>
      <c r="L44"/>
      <c r="N44"/>
      <c r="O44"/>
      <c r="P44"/>
      <c r="Q44"/>
      <c r="R44"/>
      <c r="S44"/>
      <c r="T44"/>
      <c r="U44"/>
      <c r="V44"/>
      <c r="W44"/>
      <c r="X44"/>
      <c r="Y44"/>
    </row>
    <row r="45" spans="1:25" s="6" customFormat="1" x14ac:dyDescent="0.25">
      <c r="A45" s="39" t="s">
        <v>67</v>
      </c>
      <c r="B45" s="39" t="s">
        <v>229</v>
      </c>
      <c r="C45" s="31">
        <v>14023310589</v>
      </c>
      <c r="D45" s="31">
        <v>2187784784.3499999</v>
      </c>
      <c r="E45" s="31">
        <v>4939791</v>
      </c>
      <c r="F45" s="31">
        <v>16206155582.35</v>
      </c>
      <c r="G45" s="31">
        <v>12012377812.48</v>
      </c>
      <c r="H45" s="31">
        <v>11280929901.48</v>
      </c>
      <c r="I45" s="31">
        <v>4193777769.8700008</v>
      </c>
      <c r="J45" s="31">
        <v>731447911</v>
      </c>
      <c r="M45" s="51"/>
    </row>
    <row r="46" spans="1:25" x14ac:dyDescent="0.25">
      <c r="A46" s="29" t="s">
        <v>68</v>
      </c>
      <c r="B46" s="29" t="s">
        <v>230</v>
      </c>
      <c r="C46" s="30">
        <v>597052950</v>
      </c>
      <c r="D46" s="30">
        <v>9.9999999999999995E-7</v>
      </c>
      <c r="E46" s="30">
        <v>9.9999999999999995E-7</v>
      </c>
      <c r="F46" s="30">
        <v>597052950</v>
      </c>
      <c r="G46" s="30">
        <v>660073536</v>
      </c>
      <c r="H46" s="30">
        <v>614405068</v>
      </c>
      <c r="I46" s="30">
        <v>-63020586</v>
      </c>
      <c r="J46" s="30">
        <v>45668468</v>
      </c>
      <c r="K46"/>
      <c r="L46"/>
      <c r="N46"/>
      <c r="O46"/>
      <c r="P46"/>
      <c r="Q46"/>
      <c r="R46"/>
      <c r="S46"/>
      <c r="T46"/>
      <c r="U46"/>
      <c r="V46"/>
      <c r="W46"/>
      <c r="X46"/>
      <c r="Y46"/>
    </row>
    <row r="47" spans="1:25" x14ac:dyDescent="0.25">
      <c r="A47" s="29" t="s">
        <v>69</v>
      </c>
      <c r="B47" s="29" t="s">
        <v>231</v>
      </c>
      <c r="C47" s="30">
        <v>64779970</v>
      </c>
      <c r="D47" s="30">
        <v>9.9999999999999995E-7</v>
      </c>
      <c r="E47" s="30">
        <v>3103303</v>
      </c>
      <c r="F47" s="30">
        <v>61676667.000000998</v>
      </c>
      <c r="G47" s="30">
        <v>61676667.000000998</v>
      </c>
      <c r="H47" s="30">
        <v>51205961.000000998</v>
      </c>
      <c r="I47" s="30">
        <v>0</v>
      </c>
      <c r="J47" s="30">
        <v>10470706</v>
      </c>
      <c r="K47"/>
      <c r="L47" s="16"/>
      <c r="N47"/>
      <c r="O47"/>
      <c r="P47"/>
      <c r="Q47"/>
      <c r="R47"/>
      <c r="S47"/>
      <c r="T47"/>
      <c r="U47"/>
      <c r="V47"/>
      <c r="W47"/>
      <c r="X47"/>
      <c r="Y47"/>
    </row>
    <row r="48" spans="1:25" x14ac:dyDescent="0.25">
      <c r="A48" s="29" t="s">
        <v>70</v>
      </c>
      <c r="B48" s="29" t="s">
        <v>13</v>
      </c>
      <c r="C48" s="30">
        <v>497842623</v>
      </c>
      <c r="D48" s="30">
        <v>9.9999999999999995E-7</v>
      </c>
      <c r="E48" s="30">
        <v>9.9999999999999995E-7</v>
      </c>
      <c r="F48" s="30">
        <v>497842623</v>
      </c>
      <c r="G48" s="30">
        <v>585546535</v>
      </c>
      <c r="H48" s="30">
        <v>549768251</v>
      </c>
      <c r="I48" s="30">
        <v>-87703912</v>
      </c>
      <c r="J48" s="30">
        <v>35778284</v>
      </c>
      <c r="K48"/>
      <c r="L48"/>
      <c r="N48"/>
      <c r="O48"/>
      <c r="P48"/>
      <c r="Q48"/>
      <c r="R48"/>
      <c r="S48"/>
      <c r="T48"/>
      <c r="U48"/>
      <c r="V48"/>
      <c r="W48"/>
      <c r="X48"/>
      <c r="Y48"/>
    </row>
    <row r="49" spans="1:25" x14ac:dyDescent="0.25">
      <c r="A49" s="29" t="s">
        <v>71</v>
      </c>
      <c r="B49" s="29" t="s">
        <v>232</v>
      </c>
      <c r="C49" s="30">
        <v>48561121</v>
      </c>
      <c r="D49" s="30">
        <v>9.9999999999999995E-7</v>
      </c>
      <c r="E49" s="30">
        <v>1836488</v>
      </c>
      <c r="F49" s="30">
        <v>46724633.000000998</v>
      </c>
      <c r="G49" s="30">
        <v>46724633.000000998</v>
      </c>
      <c r="H49" s="30">
        <v>46724633.000000998</v>
      </c>
      <c r="I49" s="30">
        <v>0</v>
      </c>
      <c r="J49" s="30">
        <v>0</v>
      </c>
      <c r="K49"/>
      <c r="L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25">
      <c r="A50" s="29" t="s">
        <v>72</v>
      </c>
      <c r="B50" s="29" t="s">
        <v>73</v>
      </c>
      <c r="C50" s="30">
        <v>12602812615</v>
      </c>
      <c r="D50" s="30">
        <v>9.9999999999999995E-7</v>
      </c>
      <c r="E50" s="30">
        <v>9.9999999999999995E-7</v>
      </c>
      <c r="F50" s="30">
        <v>12602812615</v>
      </c>
      <c r="G50" s="30">
        <v>8278310347.1300001</v>
      </c>
      <c r="H50" s="30">
        <v>7638779894.1300001</v>
      </c>
      <c r="I50" s="30">
        <v>4324502267.8699999</v>
      </c>
      <c r="J50" s="30">
        <v>639530453</v>
      </c>
      <c r="K50" s="16"/>
      <c r="L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25">
      <c r="A51" s="29" t="s">
        <v>74</v>
      </c>
      <c r="B51" s="29" t="s">
        <v>233</v>
      </c>
      <c r="C51" s="30">
        <v>192261310</v>
      </c>
      <c r="D51" s="30">
        <v>2187784784.3499999</v>
      </c>
      <c r="E51" s="30">
        <v>9.9999999999999995E-7</v>
      </c>
      <c r="F51" s="30">
        <v>2380046094.349999</v>
      </c>
      <c r="G51" s="30">
        <v>2380046094.3500009</v>
      </c>
      <c r="H51" s="30">
        <v>2380046094.3499999</v>
      </c>
      <c r="I51" s="30">
        <v>-1.9073486328125E-6</v>
      </c>
      <c r="J51" s="30">
        <v>9.5367431640625E-7</v>
      </c>
      <c r="K51"/>
      <c r="L51"/>
      <c r="N51"/>
      <c r="O51"/>
      <c r="P51"/>
      <c r="Q51"/>
      <c r="R51"/>
      <c r="S51"/>
      <c r="T51"/>
      <c r="U51"/>
      <c r="V51"/>
      <c r="W51"/>
      <c r="X51"/>
      <c r="Y51"/>
    </row>
    <row r="52" spans="1:25" x14ac:dyDescent="0.25">
      <c r="A52" s="29" t="s">
        <v>234</v>
      </c>
      <c r="B52" s="29" t="s">
        <v>235</v>
      </c>
      <c r="C52" s="30">
        <v>20000000</v>
      </c>
      <c r="D52" s="30">
        <v>9.9999999999999995E-7</v>
      </c>
      <c r="E52" s="30">
        <v>9.9999999999999995E-7</v>
      </c>
      <c r="F52" s="30">
        <v>20000000</v>
      </c>
      <c r="G52" s="30">
        <v>1.9999999999999999E-6</v>
      </c>
      <c r="H52" s="30">
        <v>1.9999999999999999E-6</v>
      </c>
      <c r="I52" s="30">
        <v>19999999.999998</v>
      </c>
      <c r="J52" s="30">
        <v>0</v>
      </c>
      <c r="K52"/>
      <c r="L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25">
      <c r="A53" s="29"/>
      <c r="B53" s="29"/>
      <c r="C53" s="30"/>
      <c r="D53" s="30"/>
      <c r="E53" s="30"/>
      <c r="F53" s="30"/>
      <c r="G53" s="30"/>
      <c r="H53" s="30"/>
      <c r="I53" s="30"/>
      <c r="J53" s="30"/>
      <c r="K53"/>
      <c r="L53"/>
      <c r="N53"/>
      <c r="O53"/>
      <c r="P53"/>
      <c r="Q53"/>
      <c r="R53"/>
      <c r="S53"/>
      <c r="T53"/>
      <c r="U53"/>
      <c r="V53"/>
      <c r="W53"/>
      <c r="X53"/>
      <c r="Y53"/>
    </row>
    <row r="54" spans="1:25" s="42" customFormat="1" ht="18.75" customHeight="1" x14ac:dyDescent="0.25">
      <c r="A54" s="40" t="s">
        <v>75</v>
      </c>
      <c r="B54" s="40" t="s">
        <v>236</v>
      </c>
      <c r="C54" s="41">
        <v>149099150642</v>
      </c>
      <c r="D54" s="41">
        <v>34758597275.329994</v>
      </c>
      <c r="E54" s="41">
        <v>18188661642.349998</v>
      </c>
      <c r="F54" s="41">
        <v>165669086274.97998</v>
      </c>
      <c r="G54" s="41">
        <v>115153751231.17999</v>
      </c>
      <c r="H54" s="41">
        <v>116184135012.00999</v>
      </c>
      <c r="I54" s="41">
        <v>50515335043.799988</v>
      </c>
      <c r="J54" s="41">
        <v>-1030383780.8300018</v>
      </c>
      <c r="M54" s="50"/>
    </row>
    <row r="55" spans="1:25" s="42" customFormat="1" x14ac:dyDescent="0.25">
      <c r="A55" s="39" t="s">
        <v>76</v>
      </c>
      <c r="B55" s="39" t="s">
        <v>77</v>
      </c>
      <c r="C55" s="31">
        <v>7333854</v>
      </c>
      <c r="D55" s="31">
        <v>9.9999999999999995E-7</v>
      </c>
      <c r="E55" s="31">
        <v>9.9999999999999995E-7</v>
      </c>
      <c r="F55" s="31">
        <v>7333854</v>
      </c>
      <c r="G55" s="31">
        <v>28800184.000000998</v>
      </c>
      <c r="H55" s="31">
        <v>28800184.000000998</v>
      </c>
      <c r="I55" s="31">
        <v>-21466330.000000998</v>
      </c>
      <c r="J55" s="31">
        <v>0</v>
      </c>
      <c r="M55" s="50"/>
    </row>
    <row r="56" spans="1:25" s="42" customFormat="1" ht="16.5" customHeight="1" x14ac:dyDescent="0.25">
      <c r="A56" s="29" t="s">
        <v>78</v>
      </c>
      <c r="B56" s="29" t="s">
        <v>237</v>
      </c>
      <c r="C56" s="30">
        <v>7333854</v>
      </c>
      <c r="D56" s="30">
        <v>9.9999999999999995E-7</v>
      </c>
      <c r="E56" s="30">
        <v>9.9999999999999995E-7</v>
      </c>
      <c r="F56" s="30">
        <v>7333854</v>
      </c>
      <c r="G56" s="30">
        <v>28800184.000000998</v>
      </c>
      <c r="H56" s="30">
        <v>28800184.000000998</v>
      </c>
      <c r="I56" s="30">
        <v>-21466330.000000998</v>
      </c>
      <c r="J56" s="30">
        <v>0</v>
      </c>
      <c r="M56" s="50"/>
    </row>
    <row r="57" spans="1:25" s="6" customFormat="1" x14ac:dyDescent="0.25">
      <c r="A57" s="39" t="s">
        <v>79</v>
      </c>
      <c r="B57" s="39" t="s">
        <v>238</v>
      </c>
      <c r="C57" s="31">
        <v>77886282</v>
      </c>
      <c r="D57" s="31">
        <v>9.9999999999999995E-7</v>
      </c>
      <c r="E57" s="31">
        <v>9.9999999999999995E-7</v>
      </c>
      <c r="F57" s="31">
        <v>77886282</v>
      </c>
      <c r="G57" s="31">
        <v>34752218.230000004</v>
      </c>
      <c r="H57" s="31">
        <v>34752218.230000004</v>
      </c>
      <c r="I57" s="31">
        <v>43134063.769999996</v>
      </c>
      <c r="J57" s="31">
        <v>0</v>
      </c>
      <c r="M57" s="51"/>
    </row>
    <row r="58" spans="1:25" s="6" customFormat="1" x14ac:dyDescent="0.25">
      <c r="A58" s="29" t="s">
        <v>80</v>
      </c>
      <c r="B58" s="29" t="s">
        <v>239</v>
      </c>
      <c r="C58" s="30">
        <v>77886282</v>
      </c>
      <c r="D58" s="30">
        <v>9.9999999999999995E-7</v>
      </c>
      <c r="E58" s="30">
        <v>9.9999999999999995E-7</v>
      </c>
      <c r="F58" s="30">
        <v>77886282</v>
      </c>
      <c r="G58" s="30">
        <v>34752218.230000004</v>
      </c>
      <c r="H58" s="30">
        <v>34752218.230000004</v>
      </c>
      <c r="I58" s="30">
        <v>43134063.769999996</v>
      </c>
      <c r="J58" s="30">
        <v>0</v>
      </c>
      <c r="M58" s="51"/>
    </row>
    <row r="59" spans="1:25" s="6" customFormat="1" x14ac:dyDescent="0.25">
      <c r="A59" s="39" t="s">
        <v>81</v>
      </c>
      <c r="B59" s="39" t="s">
        <v>240</v>
      </c>
      <c r="C59" s="31">
        <v>149009814125</v>
      </c>
      <c r="D59" s="31">
        <v>34758597275.329994</v>
      </c>
      <c r="E59" s="31">
        <v>18188661642.349998</v>
      </c>
      <c r="F59" s="31">
        <v>165579749757.97998</v>
      </c>
      <c r="G59" s="31">
        <v>115050574863.95</v>
      </c>
      <c r="H59" s="31">
        <v>116080958644.78</v>
      </c>
      <c r="I59" s="31">
        <v>50529174894.029984</v>
      </c>
      <c r="J59" s="31">
        <v>-1030383780.8300018</v>
      </c>
      <c r="M59" s="51"/>
    </row>
    <row r="60" spans="1:25" s="6" customFormat="1" x14ac:dyDescent="0.25">
      <c r="A60" s="39" t="s">
        <v>82</v>
      </c>
      <c r="B60" s="39" t="s">
        <v>241</v>
      </c>
      <c r="C60" s="31">
        <v>149009814125</v>
      </c>
      <c r="D60" s="31">
        <v>34758597275.329994</v>
      </c>
      <c r="E60" s="31">
        <v>18188661642.349998</v>
      </c>
      <c r="F60" s="31">
        <v>165579749757.97998</v>
      </c>
      <c r="G60" s="31">
        <v>115050574863.95</v>
      </c>
      <c r="H60" s="31">
        <v>116080958644.78</v>
      </c>
      <c r="I60" s="31">
        <v>50529174894.029984</v>
      </c>
      <c r="J60" s="31">
        <v>-1030383780.8300018</v>
      </c>
      <c r="M60" s="51"/>
    </row>
    <row r="61" spans="1:25" s="6" customFormat="1" x14ac:dyDescent="0.25">
      <c r="A61" s="39" t="s">
        <v>83</v>
      </c>
      <c r="B61" s="39" t="s">
        <v>242</v>
      </c>
      <c r="C61" s="31">
        <v>10659956479</v>
      </c>
      <c r="D61" s="31">
        <v>18107815294.98</v>
      </c>
      <c r="E61" s="31">
        <v>1537879662</v>
      </c>
      <c r="F61" s="31">
        <v>27229892111.98</v>
      </c>
      <c r="G61" s="31">
        <v>25284638970.98</v>
      </c>
      <c r="H61" s="31">
        <v>26315022751.810001</v>
      </c>
      <c r="I61" s="31">
        <v>1945253141</v>
      </c>
      <c r="J61" s="31">
        <v>-1030383780.8300018</v>
      </c>
      <c r="M61" s="51"/>
    </row>
    <row r="62" spans="1:25" s="6" customFormat="1" x14ac:dyDescent="0.25">
      <c r="A62" s="29" t="s">
        <v>84</v>
      </c>
      <c r="B62" s="29" t="s">
        <v>243</v>
      </c>
      <c r="C62" s="30">
        <v>1000000000</v>
      </c>
      <c r="D62" s="30">
        <v>9.9999999999999995E-7</v>
      </c>
      <c r="E62" s="30">
        <v>9.9999999999999995E-7</v>
      </c>
      <c r="F62" s="30">
        <v>1000000000</v>
      </c>
      <c r="G62" s="30">
        <v>731308677.00000095</v>
      </c>
      <c r="H62" s="30">
        <v>731308677.00000095</v>
      </c>
      <c r="I62" s="30">
        <v>268691322.99999905</v>
      </c>
      <c r="J62" s="30">
        <v>0</v>
      </c>
      <c r="M62" s="51"/>
    </row>
    <row r="63" spans="1:25" s="6" customFormat="1" x14ac:dyDescent="0.25">
      <c r="A63" s="29" t="s">
        <v>85</v>
      </c>
      <c r="B63" s="29" t="s">
        <v>244</v>
      </c>
      <c r="C63" s="30">
        <v>89493600</v>
      </c>
      <c r="D63" s="30">
        <v>308400142</v>
      </c>
      <c r="E63" s="30">
        <v>9.9999999999999995E-7</v>
      </c>
      <c r="F63" s="30">
        <v>397893741.99999899</v>
      </c>
      <c r="G63" s="30">
        <v>397893742.00000101</v>
      </c>
      <c r="H63" s="30">
        <v>397893742</v>
      </c>
      <c r="I63" s="30">
        <v>-2.0265579223632813E-6</v>
      </c>
      <c r="J63" s="30">
        <v>1.0132789611816406E-6</v>
      </c>
      <c r="M63" s="51"/>
    </row>
    <row r="64" spans="1:25" x14ac:dyDescent="0.25">
      <c r="A64" s="29" t="s">
        <v>86</v>
      </c>
      <c r="B64" s="29" t="s">
        <v>87</v>
      </c>
      <c r="C64" s="30">
        <v>4109270024</v>
      </c>
      <c r="D64" s="30">
        <v>2415592109.98</v>
      </c>
      <c r="E64" s="30">
        <v>9.9999999999999995E-7</v>
      </c>
      <c r="F64" s="30">
        <v>6524862133.9799986</v>
      </c>
      <c r="G64" s="30">
        <v>6524862133.9800005</v>
      </c>
      <c r="H64" s="30">
        <v>6605585236.1900005</v>
      </c>
      <c r="I64" s="30">
        <v>-1.9073486328125E-6</v>
      </c>
      <c r="J64" s="30">
        <v>-80723102.210000038</v>
      </c>
      <c r="K64"/>
      <c r="L64"/>
      <c r="N64"/>
      <c r="O64"/>
      <c r="P64"/>
      <c r="Q64"/>
      <c r="R64"/>
      <c r="S64"/>
      <c r="T64"/>
      <c r="U64"/>
      <c r="V64"/>
      <c r="W64"/>
      <c r="X64"/>
      <c r="Y64"/>
    </row>
    <row r="65" spans="1:25" x14ac:dyDescent="0.25">
      <c r="A65" s="29" t="s">
        <v>88</v>
      </c>
      <c r="B65" s="29" t="s">
        <v>97</v>
      </c>
      <c r="C65" s="30">
        <v>1537879662</v>
      </c>
      <c r="D65" s="30">
        <v>9.9999999999999995E-7</v>
      </c>
      <c r="E65" s="30">
        <v>1537879662</v>
      </c>
      <c r="F65" s="30">
        <v>9.5367431640625E-7</v>
      </c>
      <c r="G65" s="30">
        <v>1.9999999999999999E-6</v>
      </c>
      <c r="H65" s="30">
        <v>1.9999999999999999E-6</v>
      </c>
      <c r="I65" s="30">
        <v>-1.0463256835937499E-6</v>
      </c>
      <c r="J65" s="30">
        <v>0</v>
      </c>
      <c r="K65"/>
      <c r="L65"/>
      <c r="N65"/>
      <c r="O65"/>
      <c r="P65"/>
      <c r="Q65"/>
      <c r="R65"/>
      <c r="S65"/>
      <c r="T65"/>
      <c r="U65"/>
      <c r="V65"/>
      <c r="W65"/>
      <c r="X65"/>
      <c r="Y65"/>
    </row>
    <row r="66" spans="1:25" x14ac:dyDescent="0.25">
      <c r="A66" s="29" t="s">
        <v>89</v>
      </c>
      <c r="B66" s="29" t="s">
        <v>245</v>
      </c>
      <c r="C66" s="30">
        <v>2787007732</v>
      </c>
      <c r="D66" s="30">
        <v>10496162810</v>
      </c>
      <c r="E66" s="30">
        <v>9.9999999999999995E-7</v>
      </c>
      <c r="F66" s="30">
        <v>13283170541.999998</v>
      </c>
      <c r="G66" s="30">
        <v>12606608724</v>
      </c>
      <c r="H66" s="30">
        <v>13662347775.620001</v>
      </c>
      <c r="I66" s="30">
        <v>676561817.99999809</v>
      </c>
      <c r="J66" s="30">
        <v>-1055739051.6200008</v>
      </c>
      <c r="K66"/>
      <c r="L66"/>
      <c r="N66"/>
      <c r="O66"/>
      <c r="P66"/>
      <c r="Q66"/>
      <c r="R66"/>
      <c r="S66"/>
      <c r="T66"/>
      <c r="U66"/>
      <c r="V66"/>
      <c r="W66"/>
      <c r="X66"/>
      <c r="Y66"/>
    </row>
    <row r="67" spans="1:25" x14ac:dyDescent="0.25">
      <c r="A67" s="29" t="s">
        <v>90</v>
      </c>
      <c r="B67" s="29" t="s">
        <v>246</v>
      </c>
      <c r="C67" s="30">
        <v>119637922</v>
      </c>
      <c r="D67" s="30">
        <v>4045470148</v>
      </c>
      <c r="E67" s="30">
        <v>9.9999999999999995E-7</v>
      </c>
      <c r="F67" s="30">
        <v>4165108069.999999</v>
      </c>
      <c r="G67" s="30">
        <v>4165108070.000001</v>
      </c>
      <c r="H67" s="30">
        <v>4114628475</v>
      </c>
      <c r="I67" s="30">
        <v>-1.9073486328125E-6</v>
      </c>
      <c r="J67" s="30">
        <v>50479595.000000954</v>
      </c>
      <c r="K67"/>
      <c r="L67"/>
      <c r="N67"/>
      <c r="O67"/>
      <c r="P67"/>
      <c r="Q67"/>
      <c r="R67"/>
      <c r="S67"/>
      <c r="T67"/>
      <c r="U67"/>
      <c r="V67"/>
      <c r="W67"/>
      <c r="X67"/>
      <c r="Y67"/>
    </row>
    <row r="68" spans="1:25" x14ac:dyDescent="0.25">
      <c r="A68" s="29" t="s">
        <v>247</v>
      </c>
      <c r="B68" s="29" t="s">
        <v>248</v>
      </c>
      <c r="C68" s="30">
        <v>1000000000</v>
      </c>
      <c r="D68" s="30">
        <v>9.9999999999999995E-7</v>
      </c>
      <c r="E68" s="30">
        <v>9.9999999999999995E-7</v>
      </c>
      <c r="F68" s="30">
        <v>1000000000</v>
      </c>
      <c r="G68" s="30">
        <v>1.9999999999999999E-6</v>
      </c>
      <c r="H68" s="30">
        <v>1.9999999999999999E-6</v>
      </c>
      <c r="I68" s="30">
        <v>999999999.99999797</v>
      </c>
      <c r="J68" s="30">
        <v>0</v>
      </c>
      <c r="K68"/>
      <c r="L68"/>
      <c r="N68"/>
      <c r="O68"/>
      <c r="P68"/>
      <c r="Q68"/>
      <c r="R68"/>
      <c r="S68"/>
      <c r="T68"/>
      <c r="U68"/>
      <c r="V68"/>
      <c r="W68"/>
      <c r="X68"/>
      <c r="Y68"/>
    </row>
    <row r="69" spans="1:25" x14ac:dyDescent="0.25">
      <c r="A69" s="29" t="s">
        <v>249</v>
      </c>
      <c r="B69" s="29" t="s">
        <v>250</v>
      </c>
      <c r="C69" s="30">
        <v>16667539</v>
      </c>
      <c r="D69" s="30">
        <v>842190085</v>
      </c>
      <c r="E69" s="30">
        <v>9.9999999999999995E-7</v>
      </c>
      <c r="F69" s="30">
        <v>858857623.99999905</v>
      </c>
      <c r="G69" s="30">
        <v>858857624.00000095</v>
      </c>
      <c r="H69" s="30">
        <v>803258846.00000095</v>
      </c>
      <c r="I69" s="30">
        <v>-1.9073486328125E-6</v>
      </c>
      <c r="J69" s="30">
        <v>55598778</v>
      </c>
      <c r="K69"/>
      <c r="L69"/>
      <c r="N69"/>
      <c r="O69"/>
      <c r="P69"/>
      <c r="Q69"/>
      <c r="R69"/>
      <c r="S69"/>
      <c r="T69"/>
      <c r="U69"/>
      <c r="V69"/>
      <c r="W69"/>
      <c r="X69"/>
      <c r="Y69"/>
    </row>
    <row r="70" spans="1:25" x14ac:dyDescent="0.25">
      <c r="A70" s="29"/>
      <c r="B70" s="29"/>
      <c r="C70" s="30"/>
      <c r="D70" s="30"/>
      <c r="E70" s="30"/>
      <c r="F70" s="30"/>
      <c r="G70" s="30"/>
      <c r="H70" s="30"/>
      <c r="I70" s="30"/>
      <c r="J70" s="30"/>
      <c r="K70"/>
      <c r="L70"/>
      <c r="N70"/>
      <c r="O70"/>
      <c r="P70"/>
      <c r="Q70"/>
      <c r="R70"/>
      <c r="S70"/>
      <c r="T70"/>
      <c r="U70"/>
      <c r="V70"/>
      <c r="W70"/>
      <c r="X70"/>
      <c r="Y70"/>
    </row>
    <row r="71" spans="1:25" s="6" customFormat="1" ht="15.75" x14ac:dyDescent="0.25">
      <c r="A71" s="39" t="s">
        <v>251</v>
      </c>
      <c r="B71" s="54" t="s">
        <v>263</v>
      </c>
      <c r="C71" s="31">
        <v>138349857646</v>
      </c>
      <c r="D71" s="31">
        <v>16650781980.35</v>
      </c>
      <c r="E71" s="31">
        <v>16650781980.35</v>
      </c>
      <c r="F71" s="31">
        <v>138349857646</v>
      </c>
      <c r="G71" s="31">
        <v>89765935892.970001</v>
      </c>
      <c r="H71" s="31">
        <v>89765935892.970001</v>
      </c>
      <c r="I71" s="31">
        <v>48583921753.029999</v>
      </c>
      <c r="J71" s="31">
        <v>0</v>
      </c>
      <c r="M71" s="51"/>
    </row>
    <row r="72" spans="1:25" s="6" customFormat="1" x14ac:dyDescent="0.25">
      <c r="A72" s="29" t="s">
        <v>252</v>
      </c>
      <c r="B72" s="29" t="s">
        <v>253</v>
      </c>
      <c r="C72" s="30">
        <v>10684402908</v>
      </c>
      <c r="D72" s="30">
        <v>351891824.35000002</v>
      </c>
      <c r="E72" s="30">
        <v>9.9999999999999995E-7</v>
      </c>
      <c r="F72" s="30">
        <v>11036294732.349998</v>
      </c>
      <c r="G72" s="30">
        <v>10993827002.35</v>
      </c>
      <c r="H72" s="30">
        <v>10993827002.35</v>
      </c>
      <c r="I72" s="30">
        <v>42467729.999998093</v>
      </c>
      <c r="J72" s="30">
        <v>0</v>
      </c>
      <c r="M72" s="51"/>
    </row>
    <row r="73" spans="1:25" x14ac:dyDescent="0.25">
      <c r="A73" s="29" t="s">
        <v>254</v>
      </c>
      <c r="B73" s="29" t="s">
        <v>14</v>
      </c>
      <c r="C73" s="30">
        <v>7671474498</v>
      </c>
      <c r="D73" s="30">
        <v>9.9999999999999995E-7</v>
      </c>
      <c r="E73" s="30">
        <v>795757100</v>
      </c>
      <c r="F73" s="30">
        <v>6875717398.000001</v>
      </c>
      <c r="G73" s="30">
        <v>3618820231.1400003</v>
      </c>
      <c r="H73" s="30">
        <v>3618820231.1400003</v>
      </c>
      <c r="I73" s="30">
        <v>3256897166.8600006</v>
      </c>
      <c r="J73" s="30">
        <v>0</v>
      </c>
      <c r="K73"/>
      <c r="L73"/>
      <c r="N73"/>
      <c r="O73"/>
      <c r="P73"/>
      <c r="Q73"/>
      <c r="R73"/>
      <c r="S73"/>
      <c r="T73"/>
      <c r="U73"/>
      <c r="V73"/>
      <c r="W73"/>
      <c r="X73"/>
      <c r="Y73"/>
    </row>
    <row r="74" spans="1:25" s="6" customFormat="1" x14ac:dyDescent="0.25">
      <c r="A74" s="29" t="s">
        <v>255</v>
      </c>
      <c r="B74" s="29" t="s">
        <v>256</v>
      </c>
      <c r="C74" s="30">
        <v>99581833145</v>
      </c>
      <c r="D74" s="30">
        <v>9.9999999999999995E-7</v>
      </c>
      <c r="E74" s="30">
        <v>15855024880.35</v>
      </c>
      <c r="F74" s="30">
        <v>83726808264.649994</v>
      </c>
      <c r="G74" s="30">
        <v>52981809017</v>
      </c>
      <c r="H74" s="30">
        <v>52981809017</v>
      </c>
      <c r="I74" s="30">
        <v>30744999247.649994</v>
      </c>
      <c r="J74" s="30">
        <v>0</v>
      </c>
      <c r="M74" s="51"/>
    </row>
    <row r="75" spans="1:25" x14ac:dyDescent="0.25">
      <c r="A75" s="29" t="s">
        <v>257</v>
      </c>
      <c r="B75" s="29" t="s">
        <v>91</v>
      </c>
      <c r="C75" s="30">
        <v>1784938005</v>
      </c>
      <c r="D75" s="30">
        <v>16298890156</v>
      </c>
      <c r="E75" s="30">
        <v>9.9999999999999995E-7</v>
      </c>
      <c r="F75" s="30">
        <v>18083828161</v>
      </c>
      <c r="G75" s="30">
        <v>18083828161</v>
      </c>
      <c r="H75" s="30">
        <v>18083828161</v>
      </c>
      <c r="I75" s="30">
        <v>0</v>
      </c>
      <c r="J75" s="30">
        <v>0</v>
      </c>
      <c r="K75"/>
      <c r="L75"/>
      <c r="N75"/>
      <c r="O75"/>
      <c r="P75"/>
      <c r="Q75"/>
      <c r="R75"/>
      <c r="S75"/>
      <c r="T75"/>
      <c r="U75"/>
      <c r="V75"/>
      <c r="W75"/>
      <c r="X75"/>
      <c r="Y75"/>
    </row>
    <row r="76" spans="1:25" x14ac:dyDescent="0.25">
      <c r="A76" s="29" t="s">
        <v>258</v>
      </c>
      <c r="B76" s="29" t="s">
        <v>92</v>
      </c>
      <c r="C76" s="30">
        <v>16336185667</v>
      </c>
      <c r="D76" s="30">
        <v>9.9999999999999995E-7</v>
      </c>
      <c r="E76" s="30">
        <v>9.9999999999999995E-7</v>
      </c>
      <c r="F76" s="30">
        <v>16336185667</v>
      </c>
      <c r="G76" s="30">
        <v>2277710562.6800008</v>
      </c>
      <c r="H76" s="30">
        <v>2277710562.6800008</v>
      </c>
      <c r="I76" s="30">
        <v>14058475104.32</v>
      </c>
      <c r="J76" s="30">
        <v>0</v>
      </c>
      <c r="K76"/>
      <c r="L76"/>
      <c r="N76"/>
      <c r="O76"/>
      <c r="P76"/>
      <c r="Q76"/>
      <c r="R76"/>
      <c r="S76"/>
      <c r="T76"/>
      <c r="U76"/>
      <c r="V76"/>
      <c r="W76"/>
      <c r="X76"/>
      <c r="Y76"/>
    </row>
    <row r="77" spans="1:25" x14ac:dyDescent="0.25">
      <c r="A77" s="29" t="s">
        <v>259</v>
      </c>
      <c r="B77" s="29" t="s">
        <v>93</v>
      </c>
      <c r="C77" s="30">
        <v>2291023423</v>
      </c>
      <c r="D77" s="30">
        <v>9.9999999999999995E-7</v>
      </c>
      <c r="E77" s="30">
        <v>9.9999999999999995E-7</v>
      </c>
      <c r="F77" s="30">
        <v>2291023423</v>
      </c>
      <c r="G77" s="30">
        <v>1809940918.8000009</v>
      </c>
      <c r="H77" s="30">
        <v>1809940918.8000009</v>
      </c>
      <c r="I77" s="30">
        <v>481082504.19999909</v>
      </c>
      <c r="J77" s="30">
        <v>0</v>
      </c>
      <c r="K77"/>
      <c r="L77"/>
      <c r="N77"/>
      <c r="O77"/>
      <c r="P77"/>
      <c r="Q77"/>
      <c r="R77"/>
      <c r="S77"/>
      <c r="T77"/>
      <c r="U77"/>
      <c r="V77"/>
      <c r="W77"/>
      <c r="X77"/>
      <c r="Y77"/>
    </row>
    <row r="78" spans="1:25" x14ac:dyDescent="0.25">
      <c r="A78" s="29"/>
      <c r="B78" s="29"/>
      <c r="C78" s="30"/>
      <c r="D78" s="30"/>
      <c r="E78" s="30"/>
      <c r="F78" s="30"/>
      <c r="G78" s="30"/>
      <c r="H78" s="30"/>
      <c r="I78" s="30"/>
      <c r="J78" s="30"/>
      <c r="K78"/>
      <c r="L78"/>
      <c r="N78"/>
      <c r="O78"/>
      <c r="P78"/>
      <c r="Q78"/>
      <c r="R78"/>
      <c r="S78"/>
      <c r="T78"/>
      <c r="U78"/>
      <c r="V78"/>
      <c r="W78"/>
      <c r="X78"/>
      <c r="Y78"/>
    </row>
    <row r="79" spans="1:25" s="6" customFormat="1" x14ac:dyDescent="0.25">
      <c r="A79" s="39" t="s">
        <v>94</v>
      </c>
      <c r="B79" s="39" t="s">
        <v>95</v>
      </c>
      <c r="C79" s="31">
        <v>4116381</v>
      </c>
      <c r="D79" s="31">
        <v>9.9999999999999995E-7</v>
      </c>
      <c r="E79" s="31">
        <v>9.9999999999999995E-7</v>
      </c>
      <c r="F79" s="31">
        <v>4116381</v>
      </c>
      <c r="G79" s="31">
        <v>39623965</v>
      </c>
      <c r="H79" s="31">
        <v>39623965</v>
      </c>
      <c r="I79" s="31">
        <v>-35507584</v>
      </c>
      <c r="J79" s="31">
        <v>0</v>
      </c>
      <c r="M79" s="51"/>
    </row>
    <row r="80" spans="1:25" x14ac:dyDescent="0.25">
      <c r="A80" s="29" t="s">
        <v>96</v>
      </c>
      <c r="B80" s="29" t="s">
        <v>12</v>
      </c>
      <c r="C80" s="30">
        <v>4116381</v>
      </c>
      <c r="D80" s="30">
        <v>9.9999999999999995E-7</v>
      </c>
      <c r="E80" s="30">
        <v>9.9999999999999995E-7</v>
      </c>
      <c r="F80" s="30">
        <v>4116381</v>
      </c>
      <c r="G80" s="30">
        <v>39623965</v>
      </c>
      <c r="H80" s="30">
        <v>39623965</v>
      </c>
      <c r="I80" s="30">
        <v>-35507584</v>
      </c>
      <c r="J80" s="30">
        <v>0</v>
      </c>
      <c r="K80"/>
      <c r="L80"/>
      <c r="N80"/>
      <c r="O80"/>
      <c r="P80"/>
      <c r="Q80"/>
      <c r="R80"/>
      <c r="S80"/>
      <c r="T80"/>
      <c r="U80"/>
      <c r="V80"/>
      <c r="W80"/>
      <c r="X80"/>
      <c r="Y80"/>
    </row>
    <row r="81" spans="1:2" x14ac:dyDescent="0.25">
      <c r="A81" s="45"/>
    </row>
    <row r="82" spans="1:2" x14ac:dyDescent="0.25">
      <c r="A82" s="45"/>
    </row>
    <row r="83" spans="1:2" x14ac:dyDescent="0.25">
      <c r="A83" s="45"/>
    </row>
    <row r="84" spans="1:2" x14ac:dyDescent="0.25">
      <c r="A84" s="45"/>
    </row>
    <row r="85" spans="1:2" x14ac:dyDescent="0.25">
      <c r="A85" s="45"/>
      <c r="B85" s="6" t="s">
        <v>265</v>
      </c>
    </row>
    <row r="86" spans="1:2" x14ac:dyDescent="0.25">
      <c r="A86" s="45"/>
      <c r="B86" t="s">
        <v>266</v>
      </c>
    </row>
    <row r="87" spans="1:2" x14ac:dyDescent="0.25">
      <c r="A87" s="45"/>
      <c r="B87" t="s">
        <v>267</v>
      </c>
    </row>
    <row r="88" spans="1:2" x14ac:dyDescent="0.25">
      <c r="A88" s="45"/>
    </row>
    <row r="89" spans="1:2" x14ac:dyDescent="0.25">
      <c r="A89" s="45"/>
    </row>
    <row r="90" spans="1:2" x14ac:dyDescent="0.25">
      <c r="A90" s="45"/>
    </row>
    <row r="91" spans="1:2" x14ac:dyDescent="0.25">
      <c r="A91" s="45"/>
    </row>
    <row r="92" spans="1:2" x14ac:dyDescent="0.25">
      <c r="A92" s="45"/>
    </row>
    <row r="93" spans="1:2" x14ac:dyDescent="0.25">
      <c r="A93" s="45"/>
    </row>
    <row r="94" spans="1:2" x14ac:dyDescent="0.25">
      <c r="A94" s="45"/>
    </row>
    <row r="95" spans="1:2" x14ac:dyDescent="0.25">
      <c r="A95" s="45"/>
    </row>
    <row r="96" spans="1:2" x14ac:dyDescent="0.25">
      <c r="A96" s="45"/>
    </row>
    <row r="97" spans="1:25" x14ac:dyDescent="0.25">
      <c r="A97" s="45"/>
    </row>
    <row r="98" spans="1:25" x14ac:dyDescent="0.25">
      <c r="A98" s="45"/>
    </row>
    <row r="99" spans="1:25" x14ac:dyDescent="0.25">
      <c r="A99" s="45"/>
    </row>
    <row r="100" spans="1:25" x14ac:dyDescent="0.25">
      <c r="A100" s="45"/>
    </row>
    <row r="101" spans="1:25" x14ac:dyDescent="0.25">
      <c r="A101" s="45"/>
    </row>
    <row r="102" spans="1:25" s="17" customFormat="1" ht="12" x14ac:dyDescent="0.2">
      <c r="A102" s="24"/>
      <c r="B102" s="24"/>
      <c r="C102" s="25"/>
      <c r="D102" s="25"/>
      <c r="E102" s="25"/>
      <c r="F102" s="25"/>
      <c r="G102" s="25"/>
      <c r="H102" s="25"/>
      <c r="I102" s="25"/>
      <c r="J102" s="25"/>
      <c r="M102" s="23"/>
    </row>
    <row r="103" spans="1:25" s="17" customFormat="1" ht="12" x14ac:dyDescent="0.2">
      <c r="A103" s="24"/>
      <c r="B103" s="24"/>
      <c r="C103" s="25"/>
      <c r="D103" s="25"/>
      <c r="E103" s="25"/>
      <c r="F103" s="25"/>
      <c r="G103" s="25"/>
      <c r="H103" s="25"/>
      <c r="I103" s="25"/>
      <c r="J103" s="25"/>
      <c r="M103" s="23"/>
    </row>
    <row r="104" spans="1:25" s="17" customFormat="1" ht="15.75" x14ac:dyDescent="0.25">
      <c r="A104" s="21"/>
      <c r="B104" s="28" t="s">
        <v>169</v>
      </c>
      <c r="C104" s="22"/>
      <c r="D104" s="22"/>
      <c r="E104" s="22"/>
      <c r="F104" s="22"/>
      <c r="G104" s="22"/>
      <c r="H104" s="22"/>
      <c r="I104" s="22"/>
      <c r="J104" s="22"/>
      <c r="M104" s="23"/>
    </row>
    <row r="105" spans="1:25" s="42" customFormat="1" x14ac:dyDescent="0.25">
      <c r="A105" s="40" t="s">
        <v>22</v>
      </c>
      <c r="B105" s="40" t="s">
        <v>170</v>
      </c>
      <c r="C105" s="41">
        <f>+C106</f>
        <v>11794469568.809999</v>
      </c>
      <c r="D105" s="41">
        <f t="shared" ref="D105:J106" si="1">+D106</f>
        <v>3366619870</v>
      </c>
      <c r="E105" s="41">
        <f t="shared" si="1"/>
        <v>9.9999999999999995E-7</v>
      </c>
      <c r="F105" s="41">
        <f t="shared" si="1"/>
        <v>15161089438.809998</v>
      </c>
      <c r="G105" s="41">
        <f t="shared" si="1"/>
        <v>1.9999999999999999E-6</v>
      </c>
      <c r="H105" s="41">
        <f t="shared" si="1"/>
        <v>1.9999999999999999E-6</v>
      </c>
      <c r="I105" s="41">
        <f t="shared" si="1"/>
        <v>15161089438.809996</v>
      </c>
      <c r="J105" s="41">
        <f t="shared" si="1"/>
        <v>0</v>
      </c>
    </row>
    <row r="106" spans="1:25" s="6" customFormat="1" x14ac:dyDescent="0.25">
      <c r="A106" s="39" t="s">
        <v>23</v>
      </c>
      <c r="B106" s="39" t="s">
        <v>171</v>
      </c>
      <c r="C106" s="31">
        <f>+C107</f>
        <v>11794469568.809999</v>
      </c>
      <c r="D106" s="31">
        <f t="shared" si="1"/>
        <v>3366619870</v>
      </c>
      <c r="E106" s="31">
        <f t="shared" si="1"/>
        <v>9.9999999999999995E-7</v>
      </c>
      <c r="F106" s="31">
        <f t="shared" si="1"/>
        <v>15161089438.809998</v>
      </c>
      <c r="G106" s="31">
        <f t="shared" si="1"/>
        <v>1.9999999999999999E-6</v>
      </c>
      <c r="H106" s="31">
        <f t="shared" si="1"/>
        <v>1.9999999999999999E-6</v>
      </c>
      <c r="I106" s="31">
        <f t="shared" si="1"/>
        <v>15161089438.809996</v>
      </c>
      <c r="J106" s="31">
        <f t="shared" si="1"/>
        <v>0</v>
      </c>
    </row>
    <row r="107" spans="1:25" s="6" customFormat="1" x14ac:dyDescent="0.25">
      <c r="A107" s="39" t="s">
        <v>98</v>
      </c>
      <c r="B107" s="39" t="s">
        <v>99</v>
      </c>
      <c r="C107" s="31">
        <v>11794469568.809999</v>
      </c>
      <c r="D107" s="31">
        <v>3366619870</v>
      </c>
      <c r="E107" s="31">
        <v>9.9999999999999995E-7</v>
      </c>
      <c r="F107" s="31">
        <v>15161089438.809998</v>
      </c>
      <c r="G107" s="31">
        <v>1.9999999999999999E-6</v>
      </c>
      <c r="H107" s="31">
        <v>1.9999999999999999E-6</v>
      </c>
      <c r="I107" s="31">
        <v>15161089438.809996</v>
      </c>
      <c r="J107" s="31">
        <v>0</v>
      </c>
    </row>
    <row r="108" spans="1:25" s="6" customFormat="1" x14ac:dyDescent="0.25">
      <c r="A108" s="39" t="s">
        <v>184</v>
      </c>
      <c r="B108" s="39" t="s">
        <v>172</v>
      </c>
      <c r="C108" s="31">
        <v>239668951.19999999</v>
      </c>
      <c r="D108" s="31">
        <v>9.9999999999999995E-7</v>
      </c>
      <c r="E108" s="31">
        <v>9.9999999999999995E-7</v>
      </c>
      <c r="F108" s="31">
        <v>239668951.19999999</v>
      </c>
      <c r="G108" s="31">
        <v>1.9999999999999999E-6</v>
      </c>
      <c r="H108" s="31">
        <v>1.9999999999999999E-6</v>
      </c>
      <c r="I108" s="31">
        <v>239668951.19999799</v>
      </c>
      <c r="J108" s="31">
        <v>0</v>
      </c>
    </row>
    <row r="109" spans="1:25" s="6" customFormat="1" x14ac:dyDescent="0.25">
      <c r="A109" s="39" t="s">
        <v>185</v>
      </c>
      <c r="B109" s="39" t="s">
        <v>186</v>
      </c>
      <c r="C109" s="31">
        <v>239668951.19999999</v>
      </c>
      <c r="D109" s="31">
        <v>9.9999999999999995E-7</v>
      </c>
      <c r="E109" s="31">
        <v>9.9999999999999995E-7</v>
      </c>
      <c r="F109" s="31">
        <v>239668951.19999999</v>
      </c>
      <c r="G109" s="31">
        <v>1.9999999999999999E-6</v>
      </c>
      <c r="H109" s="31">
        <v>1.9999999999999999E-6</v>
      </c>
      <c r="I109" s="31">
        <v>239668951.19999799</v>
      </c>
      <c r="J109" s="31">
        <v>0</v>
      </c>
    </row>
    <row r="110" spans="1:25" x14ac:dyDescent="0.25">
      <c r="A110" s="29" t="s">
        <v>187</v>
      </c>
      <c r="B110" s="29" t="s">
        <v>173</v>
      </c>
      <c r="C110" s="30">
        <v>239668951.19999999</v>
      </c>
      <c r="D110" s="30">
        <v>9.9999999999999995E-7</v>
      </c>
      <c r="E110" s="30">
        <v>9.9999999999999995E-7</v>
      </c>
      <c r="F110" s="30">
        <v>239668951.19999999</v>
      </c>
      <c r="G110" s="30">
        <v>1.9999999999999999E-6</v>
      </c>
      <c r="H110" s="30">
        <v>1.9999999999999999E-6</v>
      </c>
      <c r="I110" s="30">
        <v>239668951.19999799</v>
      </c>
      <c r="J110" s="30">
        <v>0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x14ac:dyDescent="0.25">
      <c r="A111" s="29" t="s">
        <v>188</v>
      </c>
      <c r="B111" s="29" t="s">
        <v>189</v>
      </c>
      <c r="C111" s="30">
        <v>239668951.19999999</v>
      </c>
      <c r="D111" s="30">
        <v>9.9999999999999995E-7</v>
      </c>
      <c r="E111" s="30">
        <v>9.9999999999999995E-7</v>
      </c>
      <c r="F111" s="30">
        <v>239668951.19999999</v>
      </c>
      <c r="G111" s="30">
        <v>1.9999999999999999E-6</v>
      </c>
      <c r="H111" s="30">
        <v>1.9999999999999999E-6</v>
      </c>
      <c r="I111" s="30">
        <v>239668951.19999799</v>
      </c>
      <c r="J111" s="30">
        <v>0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s="6" customFormat="1" x14ac:dyDescent="0.25">
      <c r="A112" s="39" t="s">
        <v>100</v>
      </c>
      <c r="B112" s="39" t="s">
        <v>101</v>
      </c>
      <c r="C112" s="31">
        <v>11554800617.610001</v>
      </c>
      <c r="D112" s="31">
        <v>3366619870</v>
      </c>
      <c r="E112" s="31">
        <v>9.9999999999999995E-7</v>
      </c>
      <c r="F112" s="31">
        <v>14921420487.609999</v>
      </c>
      <c r="G112" s="31">
        <v>1.9999999999999999E-6</v>
      </c>
      <c r="H112" s="31">
        <v>1.9999999999999999E-6</v>
      </c>
      <c r="I112" s="31">
        <v>14921420487.609997</v>
      </c>
      <c r="J112" s="31">
        <v>0</v>
      </c>
    </row>
    <row r="113" spans="1:25" s="6" customFormat="1" x14ac:dyDescent="0.25">
      <c r="A113" s="39" t="s">
        <v>102</v>
      </c>
      <c r="B113" s="39" t="s">
        <v>103</v>
      </c>
      <c r="C113" s="31">
        <v>9350211660.6100006</v>
      </c>
      <c r="D113" s="31">
        <v>3366619870</v>
      </c>
      <c r="E113" s="31">
        <v>9.9999999999999995E-7</v>
      </c>
      <c r="F113" s="31">
        <v>12716831530.609999</v>
      </c>
      <c r="G113" s="31">
        <v>1.9999999999999999E-6</v>
      </c>
      <c r="H113" s="31">
        <v>1.9999999999999999E-6</v>
      </c>
      <c r="I113" s="31">
        <v>12716831530.609997</v>
      </c>
      <c r="J113" s="31">
        <v>0</v>
      </c>
    </row>
    <row r="114" spans="1:25" s="6" customFormat="1" x14ac:dyDescent="0.25">
      <c r="A114" s="29" t="s">
        <v>104</v>
      </c>
      <c r="B114" s="29" t="s">
        <v>190</v>
      </c>
      <c r="C114" s="30">
        <v>8534510705.6100006</v>
      </c>
      <c r="D114" s="30">
        <v>3366619870</v>
      </c>
      <c r="E114" s="30">
        <v>9.9999999999999995E-7</v>
      </c>
      <c r="F114" s="30">
        <v>11901130575.609999</v>
      </c>
      <c r="G114" s="30">
        <v>1.9999999999999999E-6</v>
      </c>
      <c r="H114" s="30">
        <v>1.9999999999999999E-6</v>
      </c>
      <c r="I114" s="30">
        <v>11901130575.609997</v>
      </c>
      <c r="J114" s="30">
        <v>0</v>
      </c>
    </row>
    <row r="115" spans="1:25" x14ac:dyDescent="0.25">
      <c r="A115" s="29" t="s">
        <v>105</v>
      </c>
      <c r="B115" s="29" t="s">
        <v>191</v>
      </c>
      <c r="C115" s="30">
        <v>1000000</v>
      </c>
      <c r="D115" s="30">
        <v>9.9999999999999995E-7</v>
      </c>
      <c r="E115" s="30">
        <v>9.9999999999999995E-7</v>
      </c>
      <c r="F115" s="30">
        <v>1000000</v>
      </c>
      <c r="G115" s="30">
        <v>1.9999999999999999E-6</v>
      </c>
      <c r="H115" s="30">
        <v>1.9999999999999999E-6</v>
      </c>
      <c r="I115" s="30">
        <v>999999.99999799998</v>
      </c>
      <c r="J115" s="30">
        <v>0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x14ac:dyDescent="0.25">
      <c r="A116" s="29" t="s">
        <v>106</v>
      </c>
      <c r="B116" s="29" t="s">
        <v>107</v>
      </c>
      <c r="C116" s="30">
        <v>0</v>
      </c>
      <c r="D116" s="30">
        <v>9.9999999999999995E-7</v>
      </c>
      <c r="E116" s="30">
        <v>9.9999999999999995E-7</v>
      </c>
      <c r="F116" s="30">
        <v>0</v>
      </c>
      <c r="G116" s="30">
        <v>1.9999999999999999E-6</v>
      </c>
      <c r="H116" s="30">
        <v>1.9999999999999999E-6</v>
      </c>
      <c r="I116" s="30">
        <v>-1.9999999999999999E-6</v>
      </c>
      <c r="J116" s="30">
        <v>0</v>
      </c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x14ac:dyDescent="0.25">
      <c r="A117" s="29" t="s">
        <v>108</v>
      </c>
      <c r="B117" s="29" t="s">
        <v>109</v>
      </c>
      <c r="C117" s="30">
        <v>1539306</v>
      </c>
      <c r="D117" s="30">
        <v>9.9999999999999995E-7</v>
      </c>
      <c r="E117" s="30">
        <v>9.9999999999999995E-7</v>
      </c>
      <c r="F117" s="30">
        <v>1539306</v>
      </c>
      <c r="G117" s="30">
        <v>1.9999999999999999E-6</v>
      </c>
      <c r="H117" s="30">
        <v>1.9999999999999999E-6</v>
      </c>
      <c r="I117" s="30">
        <v>1539305.999998</v>
      </c>
      <c r="J117" s="30">
        <v>0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x14ac:dyDescent="0.25">
      <c r="A118" s="29" t="s">
        <v>110</v>
      </c>
      <c r="B118" s="29" t="s">
        <v>111</v>
      </c>
      <c r="C118" s="30">
        <v>486</v>
      </c>
      <c r="D118" s="30">
        <v>9.9999999999999995E-7</v>
      </c>
      <c r="E118" s="30">
        <v>9.9999999999999995E-7</v>
      </c>
      <c r="F118" s="30">
        <v>486</v>
      </c>
      <c r="G118" s="30">
        <v>1.9999999999999999E-6</v>
      </c>
      <c r="H118" s="30">
        <v>1.9999999999999999E-6</v>
      </c>
      <c r="I118" s="30">
        <v>485.99999800000001</v>
      </c>
      <c r="J118" s="30">
        <v>0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x14ac:dyDescent="0.25">
      <c r="A119" s="29" t="s">
        <v>112</v>
      </c>
      <c r="B119" s="29" t="s">
        <v>113</v>
      </c>
      <c r="C119" s="30">
        <v>390178286.39999998</v>
      </c>
      <c r="D119" s="30">
        <v>9.9999999999999995E-7</v>
      </c>
      <c r="E119" s="30">
        <v>9.9999999999999995E-7</v>
      </c>
      <c r="F119" s="30">
        <v>390178286.39999998</v>
      </c>
      <c r="G119" s="30">
        <v>1.9999999999999999E-6</v>
      </c>
      <c r="H119" s="30">
        <v>1.9999999999999999E-6</v>
      </c>
      <c r="I119" s="30">
        <v>390178286.39999795</v>
      </c>
      <c r="J119" s="30">
        <v>0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x14ac:dyDescent="0.25">
      <c r="A120" s="29" t="s">
        <v>114</v>
      </c>
      <c r="B120" s="29" t="s">
        <v>115</v>
      </c>
      <c r="C120" s="30">
        <v>15427860</v>
      </c>
      <c r="D120" s="30">
        <v>9.9999999999999995E-7</v>
      </c>
      <c r="E120" s="30">
        <v>9.9999999999999995E-7</v>
      </c>
      <c r="F120" s="30">
        <v>15427860</v>
      </c>
      <c r="G120" s="30">
        <v>1.9999999999999999E-6</v>
      </c>
      <c r="H120" s="30">
        <v>1.9999999999999999E-6</v>
      </c>
      <c r="I120" s="30">
        <v>15427859.999998</v>
      </c>
      <c r="J120" s="30">
        <v>0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x14ac:dyDescent="0.25">
      <c r="A121" s="29" t="s">
        <v>116</v>
      </c>
      <c r="B121" s="29" t="s">
        <v>117</v>
      </c>
      <c r="C121" s="30">
        <v>333067599.45999998</v>
      </c>
      <c r="D121" s="30">
        <v>9.9999999999999995E-7</v>
      </c>
      <c r="E121" s="30">
        <v>9.9999999999999995E-7</v>
      </c>
      <c r="F121" s="30">
        <v>333067599.45999998</v>
      </c>
      <c r="G121" s="30">
        <v>1.9999999999999999E-6</v>
      </c>
      <c r="H121" s="30">
        <v>1.9999999999999999E-6</v>
      </c>
      <c r="I121" s="30">
        <v>333067599.45999795</v>
      </c>
      <c r="J121" s="30">
        <v>0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x14ac:dyDescent="0.25">
      <c r="A122" s="29" t="s">
        <v>118</v>
      </c>
      <c r="B122" s="29" t="s">
        <v>119</v>
      </c>
      <c r="C122" s="30">
        <v>150864168.62</v>
      </c>
      <c r="D122" s="30">
        <v>9.9999999999999995E-7</v>
      </c>
      <c r="E122" s="30">
        <v>9.9999999999999995E-7</v>
      </c>
      <c r="F122" s="30">
        <v>150864168.62</v>
      </c>
      <c r="G122" s="30">
        <v>1.9999999999999999E-6</v>
      </c>
      <c r="H122" s="30">
        <v>1.9999999999999999E-6</v>
      </c>
      <c r="I122" s="30">
        <v>150864168.61999801</v>
      </c>
      <c r="J122" s="30">
        <v>0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 x14ac:dyDescent="0.25">
      <c r="A123" s="29" t="s">
        <v>120</v>
      </c>
      <c r="B123" s="29" t="s">
        <v>121</v>
      </c>
      <c r="C123" s="30">
        <v>18526651.18</v>
      </c>
      <c r="D123" s="30">
        <v>9.9999999999999995E-7</v>
      </c>
      <c r="E123" s="30">
        <v>9.9999999999999995E-7</v>
      </c>
      <c r="F123" s="30">
        <v>18526651.18</v>
      </c>
      <c r="G123" s="30">
        <v>1.9999999999999999E-6</v>
      </c>
      <c r="H123" s="30">
        <v>1.9999999999999999E-6</v>
      </c>
      <c r="I123" s="30">
        <v>18526651.179997999</v>
      </c>
      <c r="J123" s="30">
        <v>0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 x14ac:dyDescent="0.25">
      <c r="A124" s="29" t="s">
        <v>122</v>
      </c>
      <c r="B124" s="29" t="s">
        <v>123</v>
      </c>
      <c r="C124" s="30">
        <v>38266719.090000004</v>
      </c>
      <c r="D124" s="30">
        <v>9.9999999999999995E-7</v>
      </c>
      <c r="E124" s="30">
        <v>9.9999999999999995E-7</v>
      </c>
      <c r="F124" s="30">
        <v>38266719.090000004</v>
      </c>
      <c r="G124" s="30">
        <v>1.9999999999999999E-6</v>
      </c>
      <c r="H124" s="30">
        <v>1.9999999999999999E-6</v>
      </c>
      <c r="I124" s="30">
        <v>38266719.089998007</v>
      </c>
      <c r="J124" s="30">
        <v>0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x14ac:dyDescent="0.25">
      <c r="A125" s="29" t="s">
        <v>124</v>
      </c>
      <c r="B125" s="29" t="s">
        <v>192</v>
      </c>
      <c r="C125" s="30">
        <v>520875453</v>
      </c>
      <c r="D125" s="30">
        <v>9.9999999999999995E-7</v>
      </c>
      <c r="E125" s="30">
        <v>9.9999999999999995E-7</v>
      </c>
      <c r="F125" s="30">
        <v>520875453</v>
      </c>
      <c r="G125" s="30">
        <v>1.9999999999999999E-6</v>
      </c>
      <c r="H125" s="30">
        <v>1.9999999999999999E-6</v>
      </c>
      <c r="I125" s="30">
        <v>520875452.99999797</v>
      </c>
      <c r="J125" s="30">
        <v>0</v>
      </c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x14ac:dyDescent="0.25">
      <c r="A126" s="29" t="s">
        <v>125</v>
      </c>
      <c r="B126" s="29" t="s">
        <v>193</v>
      </c>
      <c r="C126" s="30">
        <v>850875340.05999994</v>
      </c>
      <c r="D126" s="30">
        <v>9.9999999999999995E-7</v>
      </c>
      <c r="E126" s="30">
        <v>9.9999999999999995E-7</v>
      </c>
      <c r="F126" s="30">
        <v>850875340.05999994</v>
      </c>
      <c r="G126" s="30">
        <v>1.9999999999999999E-6</v>
      </c>
      <c r="H126" s="30">
        <v>1.9999999999999999E-6</v>
      </c>
      <c r="I126" s="30">
        <v>850875340.05999792</v>
      </c>
      <c r="J126" s="30">
        <v>0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x14ac:dyDescent="0.25">
      <c r="A127" s="29" t="s">
        <v>126</v>
      </c>
      <c r="B127" s="29" t="s">
        <v>127</v>
      </c>
      <c r="C127" s="30">
        <v>0</v>
      </c>
      <c r="D127" s="30">
        <v>9.9999999999999995E-7</v>
      </c>
      <c r="E127" s="30">
        <v>9.9999999999999995E-7</v>
      </c>
      <c r="F127" s="30">
        <v>0</v>
      </c>
      <c r="G127" s="30">
        <v>1.9999999999999999E-6</v>
      </c>
      <c r="H127" s="30">
        <v>1.9999999999999999E-6</v>
      </c>
      <c r="I127" s="30">
        <v>-1.9999999999999999E-6</v>
      </c>
      <c r="J127" s="30">
        <v>0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x14ac:dyDescent="0.25">
      <c r="A128" s="29" t="s">
        <v>175</v>
      </c>
      <c r="B128" s="29" t="s">
        <v>194</v>
      </c>
      <c r="C128" s="30">
        <v>1716314349.4000001</v>
      </c>
      <c r="D128" s="30">
        <v>9.9999999999999995E-7</v>
      </c>
      <c r="E128" s="30">
        <v>9.9999999999999995E-7</v>
      </c>
      <c r="F128" s="30">
        <v>1716314349.4000001</v>
      </c>
      <c r="G128" s="30">
        <v>1.9999999999999999E-6</v>
      </c>
      <c r="H128" s="30">
        <v>1.9999999999999999E-6</v>
      </c>
      <c r="I128" s="30">
        <v>1716314349.3999982</v>
      </c>
      <c r="J128" s="30">
        <v>0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x14ac:dyDescent="0.25">
      <c r="A129" s="29" t="s">
        <v>176</v>
      </c>
      <c r="B129" s="29" t="s">
        <v>195</v>
      </c>
      <c r="C129" s="30">
        <v>15912740</v>
      </c>
      <c r="D129" s="30">
        <v>9.9999999999999995E-7</v>
      </c>
      <c r="E129" s="30">
        <v>9.9999999999999995E-7</v>
      </c>
      <c r="F129" s="30">
        <v>15912740</v>
      </c>
      <c r="G129" s="30">
        <v>1.9999999999999999E-6</v>
      </c>
      <c r="H129" s="30">
        <v>1.9999999999999999E-6</v>
      </c>
      <c r="I129" s="30">
        <v>15912739.999998</v>
      </c>
      <c r="J129" s="30">
        <v>0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x14ac:dyDescent="0.25">
      <c r="A130" s="29" t="s">
        <v>177</v>
      </c>
      <c r="B130" s="29" t="s">
        <v>196</v>
      </c>
      <c r="C130" s="30">
        <v>629057918</v>
      </c>
      <c r="D130" s="30">
        <v>9.9999999999999995E-7</v>
      </c>
      <c r="E130" s="30">
        <v>9.9999999999999995E-7</v>
      </c>
      <c r="F130" s="30">
        <v>629057918</v>
      </c>
      <c r="G130" s="30">
        <v>1.9999999999999999E-6</v>
      </c>
      <c r="H130" s="30">
        <v>1.9999999999999999E-6</v>
      </c>
      <c r="I130" s="30">
        <v>629057917.99999797</v>
      </c>
      <c r="J130" s="30">
        <v>0</v>
      </c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x14ac:dyDescent="0.25">
      <c r="A131" s="29" t="s">
        <v>178</v>
      </c>
      <c r="B131" s="29" t="s">
        <v>197</v>
      </c>
      <c r="C131" s="30">
        <v>2278194732.4000001</v>
      </c>
      <c r="D131" s="30">
        <v>9.9999999999999995E-7</v>
      </c>
      <c r="E131" s="30">
        <v>9.9999999999999995E-7</v>
      </c>
      <c r="F131" s="30">
        <v>2278194732.4000001</v>
      </c>
      <c r="G131" s="30">
        <v>1.9999999999999999E-6</v>
      </c>
      <c r="H131" s="30">
        <v>1.9999999999999999E-6</v>
      </c>
      <c r="I131" s="30">
        <v>2278194732.3999982</v>
      </c>
      <c r="J131" s="30">
        <v>0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x14ac:dyDescent="0.25">
      <c r="A132" s="29" t="s">
        <v>179</v>
      </c>
      <c r="B132" s="29" t="s">
        <v>198</v>
      </c>
      <c r="C132" s="30">
        <v>1574409096</v>
      </c>
      <c r="D132" s="30">
        <v>9.9999999999999995E-7</v>
      </c>
      <c r="E132" s="30">
        <v>9.9999999999999995E-7</v>
      </c>
      <c r="F132" s="30">
        <v>1574409096</v>
      </c>
      <c r="G132" s="30">
        <v>1.9999999999999999E-6</v>
      </c>
      <c r="H132" s="30">
        <v>1.9999999999999999E-6</v>
      </c>
      <c r="I132" s="30">
        <v>1574409095.9999981</v>
      </c>
      <c r="J132" s="30">
        <v>0</v>
      </c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s="6" customFormat="1" x14ac:dyDescent="0.25">
      <c r="A133" s="29" t="s">
        <v>261</v>
      </c>
      <c r="B133" s="29" t="s">
        <v>262</v>
      </c>
      <c r="C133" s="30">
        <v>9.9999999999999995E-7</v>
      </c>
      <c r="D133" s="30">
        <v>3366619870</v>
      </c>
      <c r="E133" s="30">
        <v>9.9999999999999995E-7</v>
      </c>
      <c r="F133" s="30">
        <v>3366619870</v>
      </c>
      <c r="G133" s="30">
        <v>1.9999999999999999E-6</v>
      </c>
      <c r="H133" s="30">
        <v>1.9999999999999999E-6</v>
      </c>
      <c r="I133" s="30">
        <v>3366619869.9999981</v>
      </c>
      <c r="J133" s="30">
        <v>0</v>
      </c>
    </row>
    <row r="134" spans="1:25" s="6" customFormat="1" x14ac:dyDescent="0.25">
      <c r="A134" s="39" t="s">
        <v>180</v>
      </c>
      <c r="B134" s="39" t="s">
        <v>181</v>
      </c>
      <c r="C134" s="31">
        <v>815700955</v>
      </c>
      <c r="D134" s="31">
        <v>9.9999999999999995E-7</v>
      </c>
      <c r="E134" s="31">
        <v>9.9999999999999995E-7</v>
      </c>
      <c r="F134" s="31">
        <v>815700955</v>
      </c>
      <c r="G134" s="31">
        <v>1.9999999999999999E-6</v>
      </c>
      <c r="H134" s="31">
        <v>1.9999999999999999E-6</v>
      </c>
      <c r="I134" s="31">
        <v>815700954.99999797</v>
      </c>
      <c r="J134" s="31">
        <v>0</v>
      </c>
    </row>
    <row r="135" spans="1:25" s="6" customFormat="1" x14ac:dyDescent="0.25">
      <c r="A135" s="29" t="s">
        <v>182</v>
      </c>
      <c r="B135" s="29" t="s">
        <v>198</v>
      </c>
      <c r="C135" s="30">
        <v>815700955</v>
      </c>
      <c r="D135" s="30">
        <v>9.9999999999999995E-7</v>
      </c>
      <c r="E135" s="30">
        <v>9.9999999999999995E-7</v>
      </c>
      <c r="F135" s="30">
        <v>815700955</v>
      </c>
      <c r="G135" s="30">
        <v>1.9999999999999999E-6</v>
      </c>
      <c r="H135" s="30">
        <v>1.9999999999999999E-6</v>
      </c>
      <c r="I135" s="30">
        <v>815700954.99999797</v>
      </c>
      <c r="J135" s="30">
        <v>0</v>
      </c>
    </row>
    <row r="136" spans="1:25" s="6" customFormat="1" x14ac:dyDescent="0.25">
      <c r="A136" s="39" t="s">
        <v>128</v>
      </c>
      <c r="B136" s="39" t="s">
        <v>129</v>
      </c>
      <c r="C136" s="31">
        <v>1800059665</v>
      </c>
      <c r="D136" s="31">
        <v>9.9999999999999995E-7</v>
      </c>
      <c r="E136" s="31">
        <v>9.9999999999999995E-7</v>
      </c>
      <c r="F136" s="31">
        <v>1800059665</v>
      </c>
      <c r="G136" s="31">
        <v>1.9999999999999999E-6</v>
      </c>
      <c r="H136" s="31">
        <v>1.9999999999999999E-6</v>
      </c>
      <c r="I136" s="31">
        <v>1800059664.9999981</v>
      </c>
      <c r="J136" s="31">
        <v>0</v>
      </c>
    </row>
    <row r="137" spans="1:25" s="6" customFormat="1" x14ac:dyDescent="0.25">
      <c r="A137" s="39" t="s">
        <v>130</v>
      </c>
      <c r="B137" s="39" t="s">
        <v>131</v>
      </c>
      <c r="C137" s="31">
        <v>1800059665</v>
      </c>
      <c r="D137" s="31">
        <v>9.9999999999999995E-7</v>
      </c>
      <c r="E137" s="31">
        <v>9.9999999999999995E-7</v>
      </c>
      <c r="F137" s="31">
        <v>1800059665</v>
      </c>
      <c r="G137" s="31">
        <v>1.9999999999999999E-6</v>
      </c>
      <c r="H137" s="31">
        <v>1.9999999999999999E-6</v>
      </c>
      <c r="I137" s="31">
        <v>1800059664.9999981</v>
      </c>
      <c r="J137" s="31">
        <v>0</v>
      </c>
    </row>
    <row r="138" spans="1:25" x14ac:dyDescent="0.25">
      <c r="A138" s="29" t="s">
        <v>132</v>
      </c>
      <c r="B138" s="29" t="s">
        <v>133</v>
      </c>
      <c r="C138" s="30">
        <v>136677619</v>
      </c>
      <c r="D138" s="30">
        <v>9.9999999999999995E-7</v>
      </c>
      <c r="E138" s="30">
        <v>9.9999999999999995E-7</v>
      </c>
      <c r="F138" s="30">
        <v>136677619</v>
      </c>
      <c r="G138" s="30">
        <v>1.9999999999999999E-6</v>
      </c>
      <c r="H138" s="30">
        <v>1.9999999999999999E-6</v>
      </c>
      <c r="I138" s="30">
        <v>136677618.999998</v>
      </c>
      <c r="J138" s="30">
        <v>0</v>
      </c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x14ac:dyDescent="0.25">
      <c r="A139" s="29" t="s">
        <v>134</v>
      </c>
      <c r="B139" s="29" t="s">
        <v>135</v>
      </c>
      <c r="C139" s="30">
        <v>5963244</v>
      </c>
      <c r="D139" s="30">
        <v>9.9999999999999995E-7</v>
      </c>
      <c r="E139" s="30">
        <v>9.9999999999999995E-7</v>
      </c>
      <c r="F139" s="30">
        <v>5963244</v>
      </c>
      <c r="G139" s="30">
        <v>1.9999999999999999E-6</v>
      </c>
      <c r="H139" s="30">
        <v>1.9999999999999999E-6</v>
      </c>
      <c r="I139" s="30">
        <v>5963243.9999980005</v>
      </c>
      <c r="J139" s="30">
        <v>0</v>
      </c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x14ac:dyDescent="0.25">
      <c r="A140" s="29" t="s">
        <v>136</v>
      </c>
      <c r="B140" s="29" t="s">
        <v>137</v>
      </c>
      <c r="C140" s="30">
        <v>0</v>
      </c>
      <c r="D140" s="30">
        <v>9.9999999999999995E-7</v>
      </c>
      <c r="E140" s="30">
        <v>9.9999999999999995E-7</v>
      </c>
      <c r="F140" s="30">
        <v>0</v>
      </c>
      <c r="G140" s="30">
        <v>1.9999999999999999E-6</v>
      </c>
      <c r="H140" s="30">
        <v>1.9999999999999999E-6</v>
      </c>
      <c r="I140" s="30">
        <v>-1.9999999999999999E-6</v>
      </c>
      <c r="J140" s="30">
        <v>0</v>
      </c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x14ac:dyDescent="0.25">
      <c r="A141" s="29" t="s">
        <v>138</v>
      </c>
      <c r="B141" s="29" t="s">
        <v>139</v>
      </c>
      <c r="C141" s="30">
        <v>0</v>
      </c>
      <c r="D141" s="30">
        <v>9.9999999999999995E-7</v>
      </c>
      <c r="E141" s="30">
        <v>9.9999999999999995E-7</v>
      </c>
      <c r="F141" s="30">
        <v>0</v>
      </c>
      <c r="G141" s="30">
        <v>1.9999999999999999E-6</v>
      </c>
      <c r="H141" s="30">
        <v>1.9999999999999999E-6</v>
      </c>
      <c r="I141" s="30">
        <v>-1.9999999999999999E-6</v>
      </c>
      <c r="J141" s="30">
        <v>0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 x14ac:dyDescent="0.25">
      <c r="A142" s="29" t="s">
        <v>140</v>
      </c>
      <c r="B142" s="29" t="s">
        <v>141</v>
      </c>
      <c r="C142" s="30">
        <v>0</v>
      </c>
      <c r="D142" s="30">
        <v>9.9999999999999995E-7</v>
      </c>
      <c r="E142" s="30">
        <v>9.9999999999999995E-7</v>
      </c>
      <c r="F142" s="30">
        <v>0</v>
      </c>
      <c r="G142" s="30">
        <v>1.9999999999999999E-6</v>
      </c>
      <c r="H142" s="30">
        <v>1.9999999999999999E-6</v>
      </c>
      <c r="I142" s="30">
        <v>-1.9999999999999999E-6</v>
      </c>
      <c r="J142" s="30">
        <v>0</v>
      </c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1:25" x14ac:dyDescent="0.25">
      <c r="A143" s="29" t="s">
        <v>142</v>
      </c>
      <c r="B143" s="29" t="s">
        <v>143</v>
      </c>
      <c r="C143" s="30">
        <v>0</v>
      </c>
      <c r="D143" s="30">
        <v>9.9999999999999995E-7</v>
      </c>
      <c r="E143" s="30">
        <v>9.9999999999999995E-7</v>
      </c>
      <c r="F143" s="30">
        <v>0</v>
      </c>
      <c r="G143" s="30">
        <v>1.9999999999999999E-6</v>
      </c>
      <c r="H143" s="30">
        <v>1.9999999999999999E-6</v>
      </c>
      <c r="I143" s="30">
        <v>-1.9999999999999999E-6</v>
      </c>
      <c r="J143" s="30">
        <v>0</v>
      </c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1:25" x14ac:dyDescent="0.25">
      <c r="A144" s="29" t="s">
        <v>144</v>
      </c>
      <c r="B144" s="29" t="s">
        <v>145</v>
      </c>
      <c r="C144" s="30">
        <v>0</v>
      </c>
      <c r="D144" s="30">
        <v>9.9999999999999995E-7</v>
      </c>
      <c r="E144" s="30">
        <v>9.9999999999999995E-7</v>
      </c>
      <c r="F144" s="30">
        <v>0</v>
      </c>
      <c r="G144" s="30">
        <v>1.9999999999999999E-6</v>
      </c>
      <c r="H144" s="30">
        <v>1.9999999999999999E-6</v>
      </c>
      <c r="I144" s="30">
        <v>-1.9999999999999999E-6</v>
      </c>
      <c r="J144" s="30">
        <v>0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</row>
    <row r="145" spans="1:25" x14ac:dyDescent="0.25">
      <c r="A145" s="29" t="s">
        <v>146</v>
      </c>
      <c r="B145" s="29" t="s">
        <v>147</v>
      </c>
      <c r="C145" s="30">
        <v>0</v>
      </c>
      <c r="D145" s="30">
        <v>9.9999999999999995E-7</v>
      </c>
      <c r="E145" s="30">
        <v>9.9999999999999995E-7</v>
      </c>
      <c r="F145" s="30">
        <v>0</v>
      </c>
      <c r="G145" s="30">
        <v>1.9999999999999999E-6</v>
      </c>
      <c r="H145" s="30">
        <v>1.9999999999999999E-6</v>
      </c>
      <c r="I145" s="30">
        <v>-1.9999999999999999E-6</v>
      </c>
      <c r="J145" s="30">
        <v>0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</row>
    <row r="146" spans="1:25" x14ac:dyDescent="0.25">
      <c r="A146" s="29" t="s">
        <v>148</v>
      </c>
      <c r="B146" s="29" t="s">
        <v>149</v>
      </c>
      <c r="C146" s="30">
        <v>0</v>
      </c>
      <c r="D146" s="30">
        <v>9.9999999999999995E-7</v>
      </c>
      <c r="E146" s="30">
        <v>9.9999999999999995E-7</v>
      </c>
      <c r="F146" s="30">
        <v>0</v>
      </c>
      <c r="G146" s="30">
        <v>1.9999999999999999E-6</v>
      </c>
      <c r="H146" s="30">
        <v>1.9999999999999999E-6</v>
      </c>
      <c r="I146" s="30">
        <v>-1.9999999999999999E-6</v>
      </c>
      <c r="J146" s="30">
        <v>0</v>
      </c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</row>
    <row r="147" spans="1:25" x14ac:dyDescent="0.25">
      <c r="A147" s="29" t="s">
        <v>150</v>
      </c>
      <c r="B147" s="29" t="s">
        <v>151</v>
      </c>
      <c r="C147" s="30">
        <v>225357</v>
      </c>
      <c r="D147" s="30">
        <v>9.9999999999999995E-7</v>
      </c>
      <c r="E147" s="30">
        <v>9.9999999999999995E-7</v>
      </c>
      <c r="F147" s="30">
        <v>225357</v>
      </c>
      <c r="G147" s="30">
        <v>1.9999999999999999E-6</v>
      </c>
      <c r="H147" s="30">
        <v>1.9999999999999999E-6</v>
      </c>
      <c r="I147" s="30">
        <v>225356.99999800001</v>
      </c>
      <c r="J147" s="30">
        <v>0</v>
      </c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</row>
    <row r="148" spans="1:25" x14ac:dyDescent="0.25">
      <c r="A148" s="29" t="s">
        <v>152</v>
      </c>
      <c r="B148" s="29" t="s">
        <v>153</v>
      </c>
      <c r="C148" s="30">
        <v>0</v>
      </c>
      <c r="D148" s="30">
        <v>9.9999999999999995E-7</v>
      </c>
      <c r="E148" s="30">
        <v>9.9999999999999995E-7</v>
      </c>
      <c r="F148" s="30">
        <v>0</v>
      </c>
      <c r="G148" s="30">
        <v>1.9999999999999999E-6</v>
      </c>
      <c r="H148" s="30">
        <v>1.9999999999999999E-6</v>
      </c>
      <c r="I148" s="30">
        <v>-1.9999999999999999E-6</v>
      </c>
      <c r="J148" s="30">
        <v>0</v>
      </c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</row>
    <row r="149" spans="1:25" x14ac:dyDescent="0.25">
      <c r="A149" s="29" t="s">
        <v>154</v>
      </c>
      <c r="B149" s="29" t="s">
        <v>155</v>
      </c>
      <c r="C149" s="30">
        <v>0</v>
      </c>
      <c r="D149" s="30">
        <v>9.9999999999999995E-7</v>
      </c>
      <c r="E149" s="30">
        <v>9.9999999999999995E-7</v>
      </c>
      <c r="F149" s="30">
        <v>0</v>
      </c>
      <c r="G149" s="30">
        <v>1.9999999999999999E-6</v>
      </c>
      <c r="H149" s="30">
        <v>1.9999999999999999E-6</v>
      </c>
      <c r="I149" s="30">
        <v>-1.9999999999999999E-6</v>
      </c>
      <c r="J149" s="30">
        <v>0</v>
      </c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</row>
    <row r="150" spans="1:25" s="6" customFormat="1" x14ac:dyDescent="0.25">
      <c r="A150" s="29" t="s">
        <v>199</v>
      </c>
      <c r="B150" s="29" t="s">
        <v>200</v>
      </c>
      <c r="C150" s="30">
        <v>1657193445</v>
      </c>
      <c r="D150" s="30">
        <v>9.9999999999999995E-7</v>
      </c>
      <c r="E150" s="30">
        <v>9.9999999999999995E-7</v>
      </c>
      <c r="F150" s="30">
        <v>1657193445</v>
      </c>
      <c r="G150" s="30">
        <v>1.9999999999999999E-6</v>
      </c>
      <c r="H150" s="30">
        <v>1.9999999999999999E-6</v>
      </c>
      <c r="I150" s="30">
        <v>1657193444.9999981</v>
      </c>
      <c r="J150" s="30">
        <v>0</v>
      </c>
    </row>
    <row r="151" spans="1:25" s="6" customFormat="1" x14ac:dyDescent="0.25">
      <c r="A151" s="39" t="s">
        <v>156</v>
      </c>
      <c r="B151" s="39" t="s">
        <v>157</v>
      </c>
      <c r="C151" s="31">
        <v>404529292</v>
      </c>
      <c r="D151" s="31">
        <v>9.9999999999999995E-7</v>
      </c>
      <c r="E151" s="31">
        <v>9.9999999999999995E-7</v>
      </c>
      <c r="F151" s="31">
        <v>404529292</v>
      </c>
      <c r="G151" s="31">
        <v>1.9999999999999999E-6</v>
      </c>
      <c r="H151" s="31">
        <v>1.9999999999999999E-6</v>
      </c>
      <c r="I151" s="31">
        <v>404529291.99999797</v>
      </c>
      <c r="J151" s="31">
        <v>0</v>
      </c>
    </row>
    <row r="152" spans="1:25" s="6" customFormat="1" x14ac:dyDescent="0.25">
      <c r="A152" s="29" t="s">
        <v>158</v>
      </c>
      <c r="B152" s="29" t="s">
        <v>174</v>
      </c>
      <c r="C152" s="30">
        <v>404529292</v>
      </c>
      <c r="D152" s="30">
        <v>9.9999999999999995E-7</v>
      </c>
      <c r="E152" s="30">
        <v>9.9999999999999995E-7</v>
      </c>
      <c r="F152" s="30">
        <v>404529292</v>
      </c>
      <c r="G152" s="30">
        <v>1.9999999999999999E-6</v>
      </c>
      <c r="H152" s="30">
        <v>1.9999999999999999E-6</v>
      </c>
      <c r="I152" s="30">
        <v>404529291.99999797</v>
      </c>
      <c r="J152" s="30">
        <v>0</v>
      </c>
    </row>
    <row r="153" spans="1:25" x14ac:dyDescent="0.25">
      <c r="A153" s="29" t="s">
        <v>159</v>
      </c>
      <c r="B153" s="29" t="s">
        <v>160</v>
      </c>
      <c r="C153" s="30">
        <v>5775644</v>
      </c>
      <c r="D153" s="30">
        <v>9.9999999999999995E-7</v>
      </c>
      <c r="E153" s="30">
        <v>9.9999999999999995E-7</v>
      </c>
      <c r="F153" s="30">
        <v>5775644</v>
      </c>
      <c r="G153" s="30">
        <v>1.9999999999999999E-6</v>
      </c>
      <c r="H153" s="30">
        <v>1.9999999999999999E-6</v>
      </c>
      <c r="I153" s="30">
        <v>5775643.9999980005</v>
      </c>
      <c r="J153" s="30">
        <v>0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</row>
    <row r="154" spans="1:25" x14ac:dyDescent="0.25">
      <c r="A154" s="29" t="s">
        <v>161</v>
      </c>
      <c r="B154" s="29" t="s">
        <v>162</v>
      </c>
      <c r="C154" s="30">
        <v>263451974</v>
      </c>
      <c r="D154" s="30">
        <v>9.9999999999999995E-7</v>
      </c>
      <c r="E154" s="30">
        <v>9.9999999999999995E-7</v>
      </c>
      <c r="F154" s="30">
        <v>263451974</v>
      </c>
      <c r="G154" s="30">
        <v>1.9999999999999999E-6</v>
      </c>
      <c r="H154" s="30">
        <v>1.9999999999999999E-6</v>
      </c>
      <c r="I154" s="30">
        <v>263451973.999998</v>
      </c>
      <c r="J154" s="30">
        <v>0</v>
      </c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</row>
    <row r="155" spans="1:25" x14ac:dyDescent="0.25">
      <c r="A155" s="29" t="s">
        <v>163</v>
      </c>
      <c r="B155" s="29" t="s">
        <v>164</v>
      </c>
      <c r="C155" s="30">
        <v>111999660</v>
      </c>
      <c r="D155" s="30">
        <v>9.9999999999999995E-7</v>
      </c>
      <c r="E155" s="30">
        <v>9.9999999999999995E-7</v>
      </c>
      <c r="F155" s="30">
        <v>111999660</v>
      </c>
      <c r="G155" s="30">
        <v>1.9999999999999999E-6</v>
      </c>
      <c r="H155" s="30">
        <v>1.9999999999999999E-6</v>
      </c>
      <c r="I155" s="30">
        <v>111999659.999998</v>
      </c>
      <c r="J155" s="30">
        <v>0</v>
      </c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</row>
    <row r="156" spans="1:25" x14ac:dyDescent="0.25">
      <c r="A156" s="29" t="s">
        <v>165</v>
      </c>
      <c r="B156" s="29" t="s">
        <v>166</v>
      </c>
      <c r="C156" s="30">
        <v>0</v>
      </c>
      <c r="D156" s="30">
        <v>9.9999999999999995E-7</v>
      </c>
      <c r="E156" s="30">
        <v>9.9999999999999995E-7</v>
      </c>
      <c r="F156" s="30">
        <v>0</v>
      </c>
      <c r="G156" s="30">
        <v>1.9999999999999999E-6</v>
      </c>
      <c r="H156" s="30">
        <v>1.9999999999999999E-6</v>
      </c>
      <c r="I156" s="30">
        <v>-1.9999999999999999E-6</v>
      </c>
      <c r="J156" s="30">
        <v>0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</row>
    <row r="157" spans="1:25" x14ac:dyDescent="0.25">
      <c r="A157" s="29" t="s">
        <v>167</v>
      </c>
      <c r="B157" s="29" t="s">
        <v>168</v>
      </c>
      <c r="C157" s="30">
        <v>23302014</v>
      </c>
      <c r="D157" s="30">
        <v>9.9999999999999995E-7</v>
      </c>
      <c r="E157" s="30">
        <v>9.9999999999999995E-7</v>
      </c>
      <c r="F157" s="30">
        <v>23302014</v>
      </c>
      <c r="G157" s="30">
        <v>1.9999999999999999E-6</v>
      </c>
      <c r="H157" s="30">
        <v>1.9999999999999999E-6</v>
      </c>
      <c r="I157" s="30">
        <v>23302013.999998</v>
      </c>
      <c r="J157" s="30">
        <v>0</v>
      </c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</row>
    <row r="158" spans="1:25" s="6" customFormat="1" x14ac:dyDescent="0.25">
      <c r="A158" s="52"/>
      <c r="B158" s="52"/>
      <c r="C158" s="53"/>
      <c r="D158" s="53"/>
      <c r="E158" s="53"/>
      <c r="F158" s="53"/>
      <c r="G158" s="53"/>
      <c r="H158" s="53"/>
      <c r="I158" s="53"/>
      <c r="J158" s="53"/>
    </row>
    <row r="159" spans="1:25" s="42" customFormat="1" x14ac:dyDescent="0.25">
      <c r="A159" s="39" t="s">
        <v>24</v>
      </c>
      <c r="B159" s="39" t="s">
        <v>201</v>
      </c>
      <c r="C159" s="31">
        <v>15000000000</v>
      </c>
      <c r="D159" s="31">
        <v>9.9999999999999995E-7</v>
      </c>
      <c r="E159" s="31">
        <v>3366619870</v>
      </c>
      <c r="F159" s="31">
        <v>11633380130.000002</v>
      </c>
      <c r="G159" s="31">
        <v>1.9999999999999999E-6</v>
      </c>
      <c r="H159" s="31">
        <v>1.9999999999999999E-6</v>
      </c>
      <c r="I159" s="31">
        <v>11633380130</v>
      </c>
      <c r="J159" s="31">
        <v>0</v>
      </c>
    </row>
    <row r="160" spans="1:25" x14ac:dyDescent="0.25">
      <c r="A160" s="29" t="s">
        <v>25</v>
      </c>
      <c r="B160" s="29" t="s">
        <v>202</v>
      </c>
      <c r="C160" s="30">
        <v>15000000000</v>
      </c>
      <c r="D160" s="30">
        <v>9.9999999999999995E-7</v>
      </c>
      <c r="E160" s="30">
        <v>3366619870</v>
      </c>
      <c r="F160" s="30">
        <v>11633380130.000002</v>
      </c>
      <c r="G160" s="30">
        <v>1.9999999999999999E-6</v>
      </c>
      <c r="H160" s="30">
        <v>1.9999999999999999E-6</v>
      </c>
      <c r="I160" s="30">
        <v>11633380130</v>
      </c>
      <c r="J160" s="30">
        <v>0</v>
      </c>
    </row>
    <row r="163" spans="1:25" s="46" customFormat="1" ht="24.75" customHeight="1" x14ac:dyDescent="0.25">
      <c r="A163" s="49"/>
      <c r="B163" s="43" t="s">
        <v>260</v>
      </c>
      <c r="C163" s="44">
        <f t="shared" ref="C163:J163" si="2">+C159+C105+C5</f>
        <v>229328011325.81</v>
      </c>
      <c r="D163" s="44">
        <f t="shared" si="2"/>
        <v>47402616552.979996</v>
      </c>
      <c r="E163" s="44">
        <f t="shared" si="2"/>
        <v>21579693344.349998</v>
      </c>
      <c r="F163" s="44">
        <f t="shared" si="2"/>
        <v>255150934534.43997</v>
      </c>
      <c r="G163" s="44">
        <f t="shared" si="2"/>
        <v>165300812687.97998</v>
      </c>
      <c r="H163" s="44">
        <f t="shared" si="2"/>
        <v>163354805988.16998</v>
      </c>
      <c r="I163" s="44">
        <f t="shared" si="2"/>
        <v>89850121846.459991</v>
      </c>
      <c r="J163" s="44">
        <f t="shared" si="2"/>
        <v>1946006699.8099976</v>
      </c>
      <c r="K163" s="51"/>
      <c r="L163" s="48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</row>
  </sheetData>
  <mergeCells count="2">
    <mergeCell ref="A1:J1"/>
    <mergeCell ref="A2:J2"/>
  </mergeCells>
  <pageMargins left="0.9055118110236221" right="0.70866141732283472" top="0.74803149606299213" bottom="0.74803149606299213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</vt:lpstr>
      <vt:lpstr>TRIMESTRE!Títulos_a_imprimir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VARGAS PINTO</cp:lastModifiedBy>
  <cp:lastPrinted>2025-02-11T14:27:01Z</cp:lastPrinted>
  <dcterms:created xsi:type="dcterms:W3CDTF">2014-02-24T14:35:38Z</dcterms:created>
  <dcterms:modified xsi:type="dcterms:W3CDTF">2025-02-17T21:22:52Z</dcterms:modified>
</cp:coreProperties>
</file>