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lucia.casteblanco\Desktop\PLANEACION 2026\AGUAS LA MEJOR EMPRESA\VERSION FINAL\PLANES DE ACCION\"/>
    </mc:Choice>
  </mc:AlternateContent>
  <xr:revisionPtr revIDLastSave="0" documentId="8_{34C20F23-90DE-4A98-9F51-6D3ECC20B064}" xr6:coauthVersionLast="47" xr6:coauthVersionMax="47" xr10:uidLastSave="{00000000-0000-0000-0000-000000000000}"/>
  <bookViews>
    <workbookView xWindow="-120" yWindow="-120" windowWidth="29040" windowHeight="15720" xr2:uid="{23329D10-E739-44A1-9A44-C67F5533139E}"/>
  </bookViews>
  <sheets>
    <sheet name="GERENCIA" sheetId="1" r:id="rId1"/>
  </sheets>
  <externalReferences>
    <externalReference r:id="rId2"/>
  </externalReferenc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14" i="1" l="1"/>
  <c r="N14" i="1"/>
  <c r="O13" i="1"/>
  <c r="N13" i="1"/>
  <c r="N12" i="1"/>
  <c r="O11" i="1"/>
  <c r="N11" i="1"/>
  <c r="O10" i="1"/>
  <c r="N10" i="1"/>
  <c r="O9" i="1"/>
  <c r="O8" i="1"/>
  <c r="N8" i="1"/>
  <c r="O7" i="1"/>
  <c r="N7" i="1"/>
  <c r="O6" i="1"/>
  <c r="N6" i="1"/>
  <c r="O5" i="1"/>
  <c r="N5" i="1"/>
</calcChain>
</file>

<file path=xl/sharedStrings.xml><?xml version="1.0" encoding="utf-8"?>
<sst xmlns="http://schemas.openxmlformats.org/spreadsheetml/2006/main" count="151" uniqueCount="97">
  <si>
    <t>PLAN DE ACCIÓN – GERENCIA</t>
  </si>
  <si>
    <t>VIGENCIAS:</t>
  </si>
  <si>
    <t>2026 - 2027</t>
  </si>
  <si>
    <t>RESPONSABLE:</t>
  </si>
  <si>
    <t>SUBGERENTE ADMINISTRATIVO Y FINANCIERO</t>
  </si>
  <si>
    <t>ID</t>
  </si>
  <si>
    <t>Fila fuente</t>
  </si>
  <si>
    <t>Iniciativa estratégica</t>
  </si>
  <si>
    <t>Objetivo</t>
  </si>
  <si>
    <t>Meta producto</t>
  </si>
  <si>
    <t xml:space="preserve">Indicador </t>
  </si>
  <si>
    <t>Actividad</t>
  </si>
  <si>
    <t>Entregable / Medio de verificación propuesto</t>
  </si>
  <si>
    <t>Frecuencia</t>
  </si>
  <si>
    <t>Rol</t>
  </si>
  <si>
    <t>Responsable principal</t>
  </si>
  <si>
    <t>Corresponsables</t>
  </si>
  <si>
    <t>Vigencia</t>
  </si>
  <si>
    <t>Presupuesto 2026</t>
  </si>
  <si>
    <t>Presupuesto 2027</t>
  </si>
  <si>
    <t>Estado</t>
  </si>
  <si>
    <t>Avance %</t>
  </si>
  <si>
    <t>Observaciones / validación</t>
  </si>
  <si>
    <t>PA-025</t>
  </si>
  <si>
    <t>Posicionar por debajo del puesto 15 en la calificacion del IPDA, que hace el DNP a los Gestores del PDA</t>
  </si>
  <si>
    <t>Cumplir el decreto 1425 de 2019 del MVCT y decreto 962 de 2009 de la Gobernación del Huila</t>
  </si>
  <si>
    <t>80 puntos en IPDA</t>
  </si>
  <si>
    <t>No. De proyectos incluidos en PEI, viabilizados por mecanismo de viabilización /No. De proyectos incluidos en PEI</t>
  </si>
  <si>
    <t>Lograr la viabilidad del 100% de los proyectos incluidos en el PEI, del PDA</t>
  </si>
  <si>
    <t>Conceptos técnicos,  y/o actos de viabilidad de proyectos.</t>
  </si>
  <si>
    <t>ANUAL</t>
  </si>
  <si>
    <t>RESPONSABLE PRINCIPAL</t>
  </si>
  <si>
    <t>Gerencia</t>
  </si>
  <si>
    <t>Subgerencia Técnica</t>
  </si>
  <si>
    <t>2026-2027</t>
  </si>
  <si>
    <t>No iniciado</t>
  </si>
  <si>
    <t>PA-026</t>
  </si>
  <si>
    <t>20 Acuerdos firmados</t>
  </si>
  <si>
    <t>Lograr la vinculación de 20 municipios al PDA, a través de los convenios tripartita</t>
  </si>
  <si>
    <t>Convenios tripartita suscritos y soportes de vinculación al PDA.</t>
  </si>
  <si>
    <t>Subgerencia Administrativa y Financiera</t>
  </si>
  <si>
    <t>2027</t>
  </si>
  <si>
    <t>PA-027</t>
  </si>
  <si>
    <t>No. De docuemntos de planeación establecidos en el decreto 1425 de 2019 con concepto favorable por parte del MVCT / No. De documentos de planeación establecidos en el decreto 1425</t>
  </si>
  <si>
    <t>Lograr el concepto favorable de los documentos de planeación del PDA:  Plan Ambiental, Social, de Riesgos y Aseguramiento y realizar su respectivo contenido</t>
  </si>
  <si>
    <t>Conceptos favorables de los instrumentos de planeación del PDA.</t>
  </si>
  <si>
    <t>Planeación</t>
  </si>
  <si>
    <t>PA-028</t>
  </si>
  <si>
    <t>No. De requerimientos establecidos en IPDA cumplidos /No. De requerimientos establecidos en IPDA</t>
  </si>
  <si>
    <t>Posicionar por debajo del puesto 15 en la calificacion del IPDA, que hace el DNP a los Gestores - (Actualmente se encuentra en el puesto 23)</t>
  </si>
  <si>
    <t>Resultado oficial del IPDA y plan de mejoramiento asociado.</t>
  </si>
  <si>
    <t>PA-029</t>
  </si>
  <si>
    <t>Actualización tarifaria de Acueducto, Alcantarillado y Aseo</t>
  </si>
  <si>
    <t>Mejorar el recaudo de la Entidad</t>
  </si>
  <si>
    <t>Actualizar e implementar el 100% de los estudios tarifarios de acueducto, alcantarillado y aseo durante el periodo institucional</t>
  </si>
  <si>
    <t>Tarifas aplicadas a los servicios públcios domiciliarios que opera la Entidad con cumplimiento normativo / Tarifas aplicadas a los servicios públicos domiciiarios</t>
  </si>
  <si>
    <t>Adoptar el estudio de Costos y Tarifas de conformidad con la Res. 853 de 2018 y 1032 de 2026</t>
  </si>
  <si>
    <t>Estudio tarifario, acto de adopción y/o constancia de cargue en SURICATA.</t>
  </si>
  <si>
    <t>CORRESPONSABLE</t>
  </si>
  <si>
    <t>Servicios Públicos</t>
  </si>
  <si>
    <t>2026</t>
  </si>
  <si>
    <t>PA-031</t>
  </si>
  <si>
    <t>Cumplir con las Resoluciones: SSPD -1417 de 1997, 
CRA - 288/2018, 853/2018  y 1032/2026</t>
  </si>
  <si>
    <t>Aplicar el 100% de los ajustes tarifarios autorizados por la regulación vigente.</t>
  </si>
  <si>
    <t>Acumulados de IPC aplicados en las tarifas de los SPD, que opera la entidad / Acumulados de IPC</t>
  </si>
  <si>
    <t>Realizar el cargue en el modulo SURICATA de las tarifas de Aseo aplicadas en cumplimiento a la Resolución 20261000344165 (2019 y 2020 -30/09/2026, 2021 y 2022 -31/08/2026, 2023 y 2024 - 31/07/2026, 2025 -30/06/2026)</t>
  </si>
  <si>
    <t>TRIMESTRAL</t>
  </si>
  <si>
    <t>PA-032</t>
  </si>
  <si>
    <t>Implementar Costos ABC</t>
  </si>
  <si>
    <t>Identificar, asignar y controlar de manera eficiente los costos asociados a las actividades operativas, comerciales, administrativas y técnicas</t>
  </si>
  <si>
    <t>*  100% de los procesos caracterizados  y parametrizados en centros de costos institucionales bajo metodología ABC</t>
  </si>
  <si>
    <t>No. De procesos de la entidad caracterizados y parametrizados en centros de costos en metodología ABC / No. De procesos de la entidad</t>
  </si>
  <si>
    <t>Caracterizar y parametrizar los procesos y centros de costos institucionales bajo metodología ABC
*  Implementar un módulo o herramienta tecnológica para la gestión y seguimiento de costos ABC</t>
  </si>
  <si>
    <t>Modelo de costos ABC parametrizado, documentado y puesto en operación.</t>
  </si>
  <si>
    <t>PA-038</t>
  </si>
  <si>
    <t>Adquirir vehiculo compactador que presta el servicio de Aseo en los Municipios concesionados</t>
  </si>
  <si>
    <t>Fortalecer la capacidad operativa del servicio de aseo mediante la adquisición de un vehículo compactador para los municipios concesionados.</t>
  </si>
  <si>
    <t>2 carros compactadores adquiridos</t>
  </si>
  <si>
    <t>Vehículos adquiridos / 1 × 101</t>
  </si>
  <si>
    <t>Gestionar el cierre financiero a través de recursos regalias de la Gobernación del  Huila</t>
  </si>
  <si>
    <t>Proyecto formulado, cierre financiero, proceso contractual y/o acta de adquisición.</t>
  </si>
  <si>
    <t>PA-041</t>
  </si>
  <si>
    <t>Participación institucional en eventos comerciales y ferias.</t>
  </si>
  <si>
    <t>Incrementar la visibilidad institucional y comercial de Aguas del Huila mediante su participación en eventos, ferias y espacios de promoción empresarial.</t>
  </si>
  <si>
    <t>Participar en 20 eventos departamentales a realizarse desde las regiones o en Neiva.</t>
  </si>
  <si>
    <t>Número de eventos institucionales con participación activa de Aguas del Huila.</t>
  </si>
  <si>
    <t>Realizar presencia institucional a lo largo del Departamento a través de STAND o FERIAS, que permita promocionar las actividades de negocio de la Entidad.</t>
  </si>
  <si>
    <t>Registro de participación, material de difusión y reporte de contactos/oportunidades.</t>
  </si>
  <si>
    <t>Comercialización</t>
  </si>
  <si>
    <t>POR DEFINIR</t>
  </si>
  <si>
    <t>PA-049</t>
  </si>
  <si>
    <t>Mantener por debajo del 5% la calificación de IRCA en los Municipios Concesionados</t>
  </si>
  <si>
    <t>Garantizar el suministro de agua potable apta para el consumo humano mediante el cumplimiento permanente de los parámetros de calidad establecidos en la normatividad vigente. De la Res/ 2115 de 2007</t>
  </si>
  <si>
    <t>Mantener un IRCA inferior al 5 % durante toda la vigencia.</t>
  </si>
  <si>
    <t>Sumatoria del Resultado de calidad de agua de cada mes del año / No de meses del año</t>
  </si>
  <si>
    <t>Realizar los estudios necesarios y su respectiva gestión de recursos que permita la optimización de los sistemas de tratmaiento y valvulas de red de distribución
Construir la infraestructura para aplicar cloro gaseoso en el Municipio de Santa María, con su respectiva caseta
Cambiar los lechos filtrantes de la PTAP del Municipio de Paicol
Mantenimiento a las valvulas de los sitemas de Acueducto en la red de distribución que permitan la realización de purgas.
Dotar de bombas dosificadoras a las PTAP</t>
  </si>
  <si>
    <t>Proyecto formulado con concepto tecnico favorable y evidencias de gestion de cierre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</si>
</sst>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1"/>
      <color theme="1"/>
      <name val="Calibri"/>
    </font>
    <font>
      <b/>
      <sz val="16"/>
      <color theme="0"/>
      <name val="Calibri"/>
      <family val="2"/>
    </font>
    <font>
      <b/>
      <i/>
      <sz val="11"/>
      <color rgb="FF0B3A53"/>
      <name val="Calibri"/>
      <family val="2"/>
    </font>
    <font>
      <i/>
      <sz val="11"/>
      <color rgb="FF0B3A53"/>
      <name val="Calibri"/>
      <family val="2"/>
    </font>
    <font>
      <b/>
      <sz val="11"/>
      <color rgb="FFFFFFFF"/>
      <name val="Calibri"/>
      <family val="2"/>
    </font>
    <font>
      <sz val="11"/>
      <color theme="1"/>
      <name val="Calibri"/>
      <family val="2"/>
    </font>
  </fonts>
  <fills count="5">
    <fill>
      <patternFill patternType="none"/>
    </fill>
    <fill>
      <patternFill patternType="gray125"/>
    </fill>
    <fill>
      <patternFill patternType="solid">
        <fgColor rgb="FF0B3A53"/>
      </patternFill>
    </fill>
    <fill>
      <patternFill patternType="solid">
        <fgColor rgb="FFEAF3F6"/>
      </patternFill>
    </fill>
    <fill>
      <patternFill patternType="solid">
        <fgColor rgb="FF146C7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0" fillId="0" borderId="0" xfId="0" applyAlignment="1">
      <alignment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1" xfId="0" applyBorder="1" applyAlignment="1">
      <alignment vertical="center"/>
    </xf>
    <xf numFmtId="0" fontId="4" fillId="4"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5" fillId="0" borderId="1" xfId="0" applyFont="1" applyBorder="1" applyAlignment="1">
      <alignment vertical="center" wrapText="1"/>
    </xf>
    <xf numFmtId="164" fontId="0" fillId="0" borderId="1" xfId="0" applyNumberFormat="1" applyBorder="1" applyAlignment="1">
      <alignment vertical="center" wrapText="1"/>
    </xf>
    <xf numFmtId="9" fontId="0" fillId="0" borderId="1" xfId="0" applyNumberFormat="1" applyBorder="1" applyAlignment="1">
      <alignment vertical="center" wrapText="1"/>
    </xf>
    <xf numFmtId="0" fontId="0" fillId="0" borderId="0" xfId="0" applyAlignment="1">
      <alignment horizontal="center" vertical="center"/>
    </xf>
  </cellXfs>
  <cellStyles count="1">
    <cellStyle name="Normal" xfId="0" builtinId="0"/>
  </cellStyles>
  <dxfs count="21">
    <dxf>
      <alignment vertical="center" textRotation="0" indent="0" justifyLastLine="0" shrinkToFit="0" readingOrder="0"/>
      <border diagonalUp="0" diagonalDown="0" outline="0">
        <left style="thin">
          <color indexed="64"/>
        </left>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right style="thin">
          <color indexed="64"/>
        </right>
        <top style="thin">
          <color indexed="64"/>
        </top>
        <bottom style="thin">
          <color indexed="64"/>
        </bottom>
      </border>
    </dxf>
    <dxf>
      <alignment vertical="center" textRotation="0" indent="0" justifyLastLine="0" shrinkToFit="0" readingOrder="0"/>
    </dxf>
    <dxf>
      <alignment vertical="center" textRotation="0" indent="0" justifyLastLine="0" shrinkToFit="0" readingOrder="0"/>
      <border diagonalUp="0" diagonalDown="0" outline="0">
        <left style="thin">
          <color indexed="64"/>
        </left>
        <right style="thin">
          <color indexed="64"/>
        </right>
        <top/>
        <bottom/>
      </border>
    </dxf>
    <dxf>
      <font>
        <b/>
      </font>
      <fill>
        <patternFill patternType="solid">
          <bgColor rgb="FFDDEFE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opia%20de%20PLAN%20ESTRATEGICO%20INST%202024%20%202027%20VISTO%20BO.%20COMITE%20CIGED.xlsx" TargetMode="External"/><Relationship Id="rId2" Type="http://schemas.openxmlformats.org/officeDocument/2006/relationships/externalLinkPath" Target="file:///C:\Users\lucia.casteblanco\Desktop\PLANEACION%202026\AGUAS%20LA%20MEJOR%20EMPRESA\VERSION%20FINAL\Copia%20de%20PLAN%20ESTRATEGICO%20INST%202024%20%202027%20VISTO%20BO.%20COMITE%20CIGED.xlsx" TargetMode="External"/><Relationship Id="rId1" Type="http://schemas.openxmlformats.org/officeDocument/2006/relationships/externalLinkPath" Target="/Users/lucia.casteblanco/Desktop/PLANEACION%202026/AGUAS%20LA%20MEJOR%20EMPRESA/VERSION%20FINAL/Copia%20de%20PLAN%20ESTRATEGICO%20INST%202024%20%202027%20VISTO%20BO.%20COMITE%20CIG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ETAS ESTRATEGICAS"/>
      <sheetName val="P DE DESARROLLO INSTITUCIONAL"/>
      <sheetName val="PRESUPUESTO (2)"/>
      <sheetName val="RESUMEN (2)"/>
      <sheetName val="PLAN CONSOLIDADO"/>
      <sheetName val="GERENCIA"/>
      <sheetName val="G-FINANCIERA"/>
      <sheetName val="G-TALENTO HUMANO Y SER. ADM"/>
      <sheetName val="SUBG_TECNICA"/>
      <sheetName val="SERV_PUBLICOS"/>
      <sheetName val="PLANEACION"/>
      <sheetName val="COMERCIALIZACION"/>
      <sheetName val="JURIDICA"/>
      <sheetName val="TIC"/>
      <sheetName val="GESTION DOCUMENTAL"/>
      <sheetName val="ATENCION  SERVICIO AL CIUDADANO"/>
      <sheetName val="SST"/>
    </sheetNames>
    <sheetDataSet>
      <sheetData sheetId="0"/>
      <sheetData sheetId="1"/>
      <sheetData sheetId="2"/>
      <sheetData sheetId="3"/>
      <sheetData sheetId="4">
        <row r="29">
          <cell r="V29">
            <v>316250000</v>
          </cell>
          <cell r="Z29">
            <v>316250000</v>
          </cell>
        </row>
        <row r="30">
          <cell r="V30">
            <v>51556500</v>
          </cell>
          <cell r="Z30">
            <v>51556500</v>
          </cell>
        </row>
        <row r="31">
          <cell r="V31">
            <v>0</v>
          </cell>
          <cell r="Z31">
            <v>0</v>
          </cell>
        </row>
        <row r="32">
          <cell r="V32">
            <v>0</v>
          </cell>
          <cell r="Z32">
            <v>0</v>
          </cell>
        </row>
        <row r="33">
          <cell r="Z33">
            <v>0</v>
          </cell>
        </row>
        <row r="35">
          <cell r="V35">
            <v>30000000</v>
          </cell>
          <cell r="Z35">
            <v>0</v>
          </cell>
        </row>
        <row r="36">
          <cell r="V36">
            <v>0</v>
          </cell>
          <cell r="Z36">
            <v>30000000</v>
          </cell>
        </row>
        <row r="42">
          <cell r="V42">
            <v>0</v>
          </cell>
        </row>
        <row r="45">
          <cell r="V45">
            <v>25000000</v>
          </cell>
          <cell r="Z45">
            <v>50000000</v>
          </cell>
        </row>
        <row r="53">
          <cell r="V53">
            <v>5000000</v>
          </cell>
          <cell r="Z53">
            <v>0</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DD6787-4F6E-4DF3-A27F-4F3372BFDAFD}" name="Tbl_GERENCIA" displayName="Tbl_GERENCIA" ref="A4:R14" totalsRowShown="0" headerRowDxfId="19" dataDxfId="18">
  <tableColumns count="18">
    <tableColumn id="1" xr3:uid="{9AADBB32-870F-4B50-9AFF-4EC7E3BDF73F}" name="ID" dataDxfId="17"/>
    <tableColumn id="2" xr3:uid="{82A52537-BD38-4D21-94BD-5466D38F5E34}" name="Fila fuente" dataDxfId="16"/>
    <tableColumn id="3" xr3:uid="{0A4C9188-36E1-4FED-A8AE-49ECFECC3522}" name="Iniciativa estratégica" dataDxfId="15"/>
    <tableColumn id="4" xr3:uid="{A8FDE610-82FC-41C6-BD03-5C10A3B4DD2E}" name="Objetivo" dataDxfId="14"/>
    <tableColumn id="5" xr3:uid="{2F7910C4-3B2C-492A-89D7-0E32FAE67887}" name="Meta producto" dataDxfId="13"/>
    <tableColumn id="6" xr3:uid="{AD7D2F43-FCDC-4B28-81B2-81078B100B50}" name="Indicador " dataDxfId="12"/>
    <tableColumn id="7" xr3:uid="{832AE28A-DCE5-4379-9539-4E20B5C9F798}" name="Actividad" dataDxfId="11"/>
    <tableColumn id="8" xr3:uid="{8A2F5699-30AB-40F1-9081-6F5B47DDD69E}" name="Entregable / Medio de verificación propuesto" dataDxfId="10"/>
    <tableColumn id="11" xr3:uid="{F5F96DEE-EDFF-42DD-91AF-4CD3AD142093}" name="Frecuencia" dataDxfId="9"/>
    <tableColumn id="12" xr3:uid="{D723AC17-12D3-4730-89DC-F942193C39F7}" name="Rol" dataDxfId="8"/>
    <tableColumn id="13" xr3:uid="{4E6D6794-5A7B-476F-982A-66D9BD0BE33A}" name="Responsable principal" dataDxfId="7"/>
    <tableColumn id="14" xr3:uid="{3F01CFA6-9412-4176-A4D6-6550FD6AF021}" name="Corresponsables" dataDxfId="6"/>
    <tableColumn id="15" xr3:uid="{E0DAD8FD-FE72-4C9F-8517-CA6B8D21400F}" name="Vigencia" dataDxfId="5"/>
    <tableColumn id="16" xr3:uid="{AD4D65CD-94CD-45AE-BCBC-317C96C1E5C2}" name="Presupuesto 2026" dataDxfId="4"/>
    <tableColumn id="17" xr3:uid="{7237319A-479B-4554-99D4-3C2C2F39E404}" name="Presupuesto 2027" dataDxfId="3"/>
    <tableColumn id="18" xr3:uid="{B32B6088-0A14-42F5-8BAB-DE6EACC0E112}" name="Estado" dataDxfId="2"/>
    <tableColumn id="19" xr3:uid="{BB5CAF49-0A8B-40FD-A790-38193CFF6106}" name="Avance %" dataDxfId="1"/>
    <tableColumn id="20" xr3:uid="{34CA8CB8-4D10-4F27-976D-A6D2CE4B35B0}" name="Observaciones / validación"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2013 - 2022">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5CF52-83A5-4DF9-8A70-70B9FF6D41F8}">
  <sheetPr>
    <tabColor theme="4" tint="0.39997558519241921"/>
  </sheetPr>
  <dimension ref="A1:R14"/>
  <sheetViews>
    <sheetView tabSelected="1" topLeftCell="F10" zoomScale="90" zoomScaleNormal="90" workbookViewId="0">
      <selection activeCell="R13" sqref="R13"/>
    </sheetView>
  </sheetViews>
  <sheetFormatPr baseColWidth="10" defaultColWidth="9.140625" defaultRowHeight="15" x14ac:dyDescent="0.25"/>
  <cols>
    <col min="1" max="1" width="10" style="2" customWidth="1"/>
    <col min="2" max="2" width="9" style="14" customWidth="1"/>
    <col min="3" max="4" width="34" style="2" customWidth="1"/>
    <col min="5" max="6" width="32" style="2" customWidth="1"/>
    <col min="7" max="7" width="38" style="2" customWidth="1"/>
    <col min="8" max="8" width="34" style="2" customWidth="1"/>
    <col min="9" max="9" width="13" style="2" customWidth="1"/>
    <col min="10" max="10" width="17.28515625" style="2" customWidth="1"/>
    <col min="11" max="11" width="25" style="2" customWidth="1"/>
    <col min="12" max="12" width="27" style="2" customWidth="1"/>
    <col min="13" max="13" width="14" style="2" customWidth="1"/>
    <col min="14" max="15" width="17" style="2" customWidth="1"/>
    <col min="16" max="16" width="15" style="2" customWidth="1"/>
    <col min="17" max="17" width="12" style="2" customWidth="1"/>
    <col min="18" max="18" width="33" style="2" customWidth="1"/>
    <col min="19" max="16384" width="9.140625" style="2"/>
  </cols>
  <sheetData>
    <row r="1" spans="1:18" ht="33.75" customHeight="1" x14ac:dyDescent="0.25">
      <c r="A1" s="1" t="s">
        <v>0</v>
      </c>
      <c r="B1" s="1"/>
      <c r="C1" s="1"/>
      <c r="D1" s="1"/>
      <c r="E1" s="1"/>
      <c r="F1" s="1"/>
      <c r="G1" s="1"/>
      <c r="H1" s="1"/>
      <c r="I1" s="1"/>
      <c r="J1" s="1"/>
      <c r="K1" s="1"/>
      <c r="L1" s="1"/>
      <c r="M1" s="1"/>
      <c r="N1" s="1"/>
      <c r="O1" s="1"/>
      <c r="P1" s="1"/>
      <c r="Q1" s="1"/>
      <c r="R1" s="1"/>
    </row>
    <row r="2" spans="1:18" ht="21.75" customHeight="1" x14ac:dyDescent="0.25">
      <c r="A2" s="3" t="s">
        <v>1</v>
      </c>
      <c r="B2" s="4"/>
      <c r="C2" s="5" t="s">
        <v>2</v>
      </c>
      <c r="D2" s="6"/>
      <c r="E2" s="6"/>
      <c r="F2" s="6"/>
      <c r="G2" s="6"/>
      <c r="H2" s="6"/>
      <c r="I2" s="6"/>
      <c r="J2" s="6"/>
      <c r="K2" s="6"/>
      <c r="L2" s="6"/>
      <c r="M2" s="6"/>
      <c r="N2" s="6"/>
      <c r="O2" s="6"/>
      <c r="P2" s="6"/>
      <c r="Q2" s="6"/>
      <c r="R2" s="6"/>
    </row>
    <row r="3" spans="1:18" ht="34.5" customHeight="1" x14ac:dyDescent="0.25">
      <c r="A3" s="3" t="s">
        <v>3</v>
      </c>
      <c r="B3" s="4"/>
      <c r="C3" s="5" t="s">
        <v>4</v>
      </c>
      <c r="D3" s="7"/>
      <c r="E3" s="7"/>
      <c r="F3" s="7"/>
      <c r="G3" s="7"/>
      <c r="H3" s="7"/>
      <c r="I3" s="7"/>
      <c r="J3" s="7"/>
      <c r="K3" s="7"/>
      <c r="L3" s="7"/>
      <c r="M3" s="7"/>
      <c r="N3" s="7"/>
      <c r="O3" s="7"/>
      <c r="P3" s="7"/>
      <c r="Q3" s="7"/>
      <c r="R3" s="7"/>
    </row>
    <row r="4" spans="1:18" ht="30" x14ac:dyDescent="0.25">
      <c r="A4" s="8" t="s">
        <v>5</v>
      </c>
      <c r="B4" s="8" t="s">
        <v>6</v>
      </c>
      <c r="C4" s="8" t="s">
        <v>7</v>
      </c>
      <c r="D4" s="8" t="s">
        <v>8</v>
      </c>
      <c r="E4" s="8" t="s">
        <v>9</v>
      </c>
      <c r="F4" s="8" t="s">
        <v>10</v>
      </c>
      <c r="G4" s="8" t="s">
        <v>11</v>
      </c>
      <c r="H4" s="8" t="s">
        <v>12</v>
      </c>
      <c r="I4" s="8" t="s">
        <v>13</v>
      </c>
      <c r="J4" s="8" t="s">
        <v>14</v>
      </c>
      <c r="K4" s="8" t="s">
        <v>15</v>
      </c>
      <c r="L4" s="8" t="s">
        <v>16</v>
      </c>
      <c r="M4" s="8" t="s">
        <v>17</v>
      </c>
      <c r="N4" s="8" t="s">
        <v>18</v>
      </c>
      <c r="O4" s="8" t="s">
        <v>19</v>
      </c>
      <c r="P4" s="8" t="s">
        <v>20</v>
      </c>
      <c r="Q4" s="8" t="s">
        <v>21</v>
      </c>
      <c r="R4" s="8" t="s">
        <v>22</v>
      </c>
    </row>
    <row r="5" spans="1:18" ht="60" x14ac:dyDescent="0.25">
      <c r="A5" s="9" t="s">
        <v>23</v>
      </c>
      <c r="B5" s="10">
        <v>26</v>
      </c>
      <c r="C5" s="9" t="s">
        <v>24</v>
      </c>
      <c r="D5" s="9" t="s">
        <v>25</v>
      </c>
      <c r="E5" s="9" t="s">
        <v>26</v>
      </c>
      <c r="F5" s="9" t="s">
        <v>27</v>
      </c>
      <c r="G5" s="9" t="s">
        <v>28</v>
      </c>
      <c r="H5" s="11" t="s">
        <v>29</v>
      </c>
      <c r="I5" s="9" t="s">
        <v>30</v>
      </c>
      <c r="J5" s="9" t="s">
        <v>31</v>
      </c>
      <c r="K5" s="9" t="s">
        <v>32</v>
      </c>
      <c r="L5" s="9" t="s">
        <v>33</v>
      </c>
      <c r="M5" s="9" t="s">
        <v>34</v>
      </c>
      <c r="N5" s="12">
        <f>'[1]PLAN CONSOLIDADO'!$V$29</f>
        <v>316250000</v>
      </c>
      <c r="O5" s="12">
        <f>'[1]PLAN CONSOLIDADO'!$Z$29</f>
        <v>316250000</v>
      </c>
      <c r="P5" s="9" t="s">
        <v>35</v>
      </c>
      <c r="Q5" s="13">
        <v>0</v>
      </c>
      <c r="R5" s="9"/>
    </row>
    <row r="6" spans="1:18" ht="45" x14ac:dyDescent="0.25">
      <c r="A6" s="9" t="s">
        <v>36</v>
      </c>
      <c r="B6" s="10">
        <v>27</v>
      </c>
      <c r="C6" s="9" t="s">
        <v>24</v>
      </c>
      <c r="D6" s="9" t="s">
        <v>25</v>
      </c>
      <c r="E6" s="9" t="s">
        <v>26</v>
      </c>
      <c r="F6" s="9" t="s">
        <v>37</v>
      </c>
      <c r="G6" s="9" t="s">
        <v>38</v>
      </c>
      <c r="H6" s="9" t="s">
        <v>39</v>
      </c>
      <c r="I6" s="9" t="s">
        <v>30</v>
      </c>
      <c r="J6" s="9" t="s">
        <v>31</v>
      </c>
      <c r="K6" s="9" t="s">
        <v>32</v>
      </c>
      <c r="L6" s="9" t="s">
        <v>40</v>
      </c>
      <c r="M6" s="9" t="s">
        <v>41</v>
      </c>
      <c r="N6" s="12">
        <f>'[1]PLAN CONSOLIDADO'!$V$30</f>
        <v>51556500</v>
      </c>
      <c r="O6" s="12">
        <f>'[1]PLAN CONSOLIDADO'!$Z$30</f>
        <v>51556500</v>
      </c>
      <c r="P6" s="9" t="s">
        <v>35</v>
      </c>
      <c r="Q6" s="13">
        <v>0</v>
      </c>
      <c r="R6" s="9"/>
    </row>
    <row r="7" spans="1:18" ht="90" x14ac:dyDescent="0.25">
      <c r="A7" s="9" t="s">
        <v>42</v>
      </c>
      <c r="B7" s="10">
        <v>28</v>
      </c>
      <c r="C7" s="9" t="s">
        <v>24</v>
      </c>
      <c r="D7" s="9" t="s">
        <v>25</v>
      </c>
      <c r="E7" s="9" t="s">
        <v>26</v>
      </c>
      <c r="F7" s="9" t="s">
        <v>43</v>
      </c>
      <c r="G7" s="9" t="s">
        <v>44</v>
      </c>
      <c r="H7" s="9" t="s">
        <v>45</v>
      </c>
      <c r="I7" s="9" t="s">
        <v>30</v>
      </c>
      <c r="J7" s="9" t="s">
        <v>31</v>
      </c>
      <c r="K7" s="9" t="s">
        <v>32</v>
      </c>
      <c r="L7" s="9" t="s">
        <v>46</v>
      </c>
      <c r="M7" s="9" t="s">
        <v>34</v>
      </c>
      <c r="N7" s="12">
        <f>'[1]PLAN CONSOLIDADO'!$V$31</f>
        <v>0</v>
      </c>
      <c r="O7" s="12">
        <f>'[1]PLAN CONSOLIDADO'!$Z$31</f>
        <v>0</v>
      </c>
      <c r="P7" s="9" t="s">
        <v>35</v>
      </c>
      <c r="Q7" s="13">
        <v>0</v>
      </c>
      <c r="R7" s="9"/>
    </row>
    <row r="8" spans="1:18" ht="60" x14ac:dyDescent="0.25">
      <c r="A8" s="9" t="s">
        <v>47</v>
      </c>
      <c r="B8" s="10">
        <v>29</v>
      </c>
      <c r="C8" s="9" t="s">
        <v>24</v>
      </c>
      <c r="D8" s="9" t="s">
        <v>25</v>
      </c>
      <c r="E8" s="9" t="s">
        <v>26</v>
      </c>
      <c r="F8" s="9" t="s">
        <v>48</v>
      </c>
      <c r="G8" s="11" t="s">
        <v>49</v>
      </c>
      <c r="H8" s="9" t="s">
        <v>50</v>
      </c>
      <c r="I8" s="9" t="s">
        <v>30</v>
      </c>
      <c r="J8" s="9" t="s">
        <v>31</v>
      </c>
      <c r="K8" s="9" t="s">
        <v>32</v>
      </c>
      <c r="L8" s="9" t="s">
        <v>46</v>
      </c>
      <c r="M8" s="9" t="s">
        <v>41</v>
      </c>
      <c r="N8" s="12">
        <f>'[1]PLAN CONSOLIDADO'!$V$32</f>
        <v>0</v>
      </c>
      <c r="O8" s="12">
        <f>'[1]PLAN CONSOLIDADO'!$Z$32</f>
        <v>0</v>
      </c>
      <c r="P8" s="9" t="s">
        <v>35</v>
      </c>
      <c r="Q8" s="13">
        <v>0</v>
      </c>
      <c r="R8" s="9"/>
    </row>
    <row r="9" spans="1:18" ht="75" x14ac:dyDescent="0.25">
      <c r="A9" s="9" t="s">
        <v>51</v>
      </c>
      <c r="B9" s="10">
        <v>30</v>
      </c>
      <c r="C9" s="9" t="s">
        <v>52</v>
      </c>
      <c r="D9" s="9" t="s">
        <v>53</v>
      </c>
      <c r="E9" s="9" t="s">
        <v>54</v>
      </c>
      <c r="F9" s="9" t="s">
        <v>55</v>
      </c>
      <c r="G9" s="9" t="s">
        <v>56</v>
      </c>
      <c r="H9" s="9" t="s">
        <v>57</v>
      </c>
      <c r="I9" s="9" t="s">
        <v>30</v>
      </c>
      <c r="J9" s="9" t="s">
        <v>58</v>
      </c>
      <c r="K9" s="9" t="s">
        <v>59</v>
      </c>
      <c r="L9" s="9" t="s">
        <v>32</v>
      </c>
      <c r="M9" s="9" t="s">
        <v>60</v>
      </c>
      <c r="N9" s="12">
        <v>90000000</v>
      </c>
      <c r="O9" s="12">
        <f>'[1]PLAN CONSOLIDADO'!$Z$33</f>
        <v>0</v>
      </c>
      <c r="P9" s="9" t="s">
        <v>35</v>
      </c>
      <c r="Q9" s="13">
        <v>0</v>
      </c>
      <c r="R9" s="9"/>
    </row>
    <row r="10" spans="1:18" ht="105" x14ac:dyDescent="0.25">
      <c r="A10" s="9" t="s">
        <v>61</v>
      </c>
      <c r="B10" s="10">
        <v>32</v>
      </c>
      <c r="C10" s="9" t="s">
        <v>52</v>
      </c>
      <c r="D10" s="9" t="s">
        <v>62</v>
      </c>
      <c r="E10" s="9" t="s">
        <v>63</v>
      </c>
      <c r="F10" s="9" t="s">
        <v>64</v>
      </c>
      <c r="G10" s="9" t="s">
        <v>65</v>
      </c>
      <c r="H10" s="9" t="s">
        <v>57</v>
      </c>
      <c r="I10" s="11" t="s">
        <v>66</v>
      </c>
      <c r="J10" s="9" t="s">
        <v>31</v>
      </c>
      <c r="K10" s="9" t="s">
        <v>32</v>
      </c>
      <c r="L10" s="9" t="s">
        <v>59</v>
      </c>
      <c r="M10" s="9" t="s">
        <v>60</v>
      </c>
      <c r="N10" s="12">
        <f>'[1]PLAN CONSOLIDADO'!$V$35</f>
        <v>30000000</v>
      </c>
      <c r="O10" s="12">
        <f>'[1]PLAN CONSOLIDADO'!$Z$35</f>
        <v>0</v>
      </c>
      <c r="P10" s="9" t="s">
        <v>35</v>
      </c>
      <c r="Q10" s="13">
        <v>0</v>
      </c>
      <c r="R10" s="9"/>
    </row>
    <row r="11" spans="1:18" ht="90" x14ac:dyDescent="0.25">
      <c r="A11" s="9" t="s">
        <v>67</v>
      </c>
      <c r="B11" s="10">
        <v>33</v>
      </c>
      <c r="C11" s="9" t="s">
        <v>68</v>
      </c>
      <c r="D11" s="9" t="s">
        <v>69</v>
      </c>
      <c r="E11" s="9" t="s">
        <v>70</v>
      </c>
      <c r="F11" s="9" t="s">
        <v>71</v>
      </c>
      <c r="G11" s="9" t="s">
        <v>72</v>
      </c>
      <c r="H11" s="9" t="s">
        <v>73</v>
      </c>
      <c r="I11" s="11" t="s">
        <v>66</v>
      </c>
      <c r="J11" s="9" t="s">
        <v>58</v>
      </c>
      <c r="K11" s="9" t="s">
        <v>40</v>
      </c>
      <c r="L11" s="9" t="s">
        <v>32</v>
      </c>
      <c r="M11" s="9" t="s">
        <v>41</v>
      </c>
      <c r="N11" s="12">
        <f>'[1]PLAN CONSOLIDADO'!$V$36</f>
        <v>0</v>
      </c>
      <c r="O11" s="12">
        <f>'[1]PLAN CONSOLIDADO'!$Z$36</f>
        <v>30000000</v>
      </c>
      <c r="P11" s="9" t="s">
        <v>35</v>
      </c>
      <c r="Q11" s="13">
        <v>0</v>
      </c>
      <c r="R11" s="9"/>
    </row>
    <row r="12" spans="1:18" ht="75" x14ac:dyDescent="0.25">
      <c r="A12" s="9" t="s">
        <v>74</v>
      </c>
      <c r="B12" s="10">
        <v>39</v>
      </c>
      <c r="C12" s="9" t="s">
        <v>75</v>
      </c>
      <c r="D12" s="9" t="s">
        <v>76</v>
      </c>
      <c r="E12" s="9" t="s">
        <v>77</v>
      </c>
      <c r="F12" s="9" t="s">
        <v>78</v>
      </c>
      <c r="G12" s="9" t="s">
        <v>79</v>
      </c>
      <c r="H12" s="9" t="s">
        <v>80</v>
      </c>
      <c r="I12" s="9" t="s">
        <v>30</v>
      </c>
      <c r="J12" s="9" t="s">
        <v>31</v>
      </c>
      <c r="K12" s="9" t="s">
        <v>32</v>
      </c>
      <c r="L12" s="9"/>
      <c r="M12" s="9">
        <v>2027</v>
      </c>
      <c r="N12" s="12">
        <f>'[1]PLAN CONSOLIDADO'!$V$42</f>
        <v>0</v>
      </c>
      <c r="O12" s="12">
        <v>2800000000</v>
      </c>
      <c r="P12" s="9" t="s">
        <v>35</v>
      </c>
      <c r="Q12" s="13">
        <v>0</v>
      </c>
      <c r="R12" s="9"/>
    </row>
    <row r="13" spans="1:18" ht="75" x14ac:dyDescent="0.25">
      <c r="A13" s="9" t="s">
        <v>81</v>
      </c>
      <c r="B13" s="10">
        <v>42</v>
      </c>
      <c r="C13" s="9" t="s">
        <v>82</v>
      </c>
      <c r="D13" s="9" t="s">
        <v>83</v>
      </c>
      <c r="E13" s="9" t="s">
        <v>84</v>
      </c>
      <c r="F13" s="9" t="s">
        <v>85</v>
      </c>
      <c r="G13" s="9" t="s">
        <v>86</v>
      </c>
      <c r="H13" s="9" t="s">
        <v>87</v>
      </c>
      <c r="I13" s="9" t="s">
        <v>66</v>
      </c>
      <c r="J13" s="9" t="s">
        <v>31</v>
      </c>
      <c r="K13" s="9" t="s">
        <v>32</v>
      </c>
      <c r="L13" s="9" t="s">
        <v>88</v>
      </c>
      <c r="M13" s="9" t="s">
        <v>89</v>
      </c>
      <c r="N13" s="12">
        <f>'[1]PLAN CONSOLIDADO'!$V$45</f>
        <v>25000000</v>
      </c>
      <c r="O13" s="12">
        <f>'[1]PLAN CONSOLIDADO'!$Z$45</f>
        <v>50000000</v>
      </c>
      <c r="P13" s="9" t="s">
        <v>35</v>
      </c>
      <c r="Q13" s="13">
        <v>0</v>
      </c>
      <c r="R13" s="9"/>
    </row>
    <row r="14" spans="1:18" ht="240" x14ac:dyDescent="0.25">
      <c r="A14" s="9" t="s">
        <v>90</v>
      </c>
      <c r="B14" s="10">
        <v>50</v>
      </c>
      <c r="C14" s="9" t="s">
        <v>91</v>
      </c>
      <c r="D14" s="9" t="s">
        <v>92</v>
      </c>
      <c r="E14" s="9" t="s">
        <v>93</v>
      </c>
      <c r="F14" s="9" t="s">
        <v>94</v>
      </c>
      <c r="G14" s="11" t="s">
        <v>95</v>
      </c>
      <c r="H14" s="11" t="s">
        <v>96</v>
      </c>
      <c r="I14" s="9" t="s">
        <v>66</v>
      </c>
      <c r="J14" s="9" t="s">
        <v>58</v>
      </c>
      <c r="K14" s="9" t="s">
        <v>33</v>
      </c>
      <c r="L14" s="9" t="s">
        <v>32</v>
      </c>
      <c r="M14" s="9" t="s">
        <v>60</v>
      </c>
      <c r="N14" s="12">
        <f>'[1]PLAN CONSOLIDADO'!$V$53</f>
        <v>5000000</v>
      </c>
      <c r="O14" s="12">
        <f>'[1]PLAN CONSOLIDADO'!$Z$53</f>
        <v>0</v>
      </c>
      <c r="P14" s="9" t="s">
        <v>35</v>
      </c>
      <c r="Q14" s="13">
        <v>0</v>
      </c>
      <c r="R14" s="9"/>
    </row>
  </sheetData>
  <mergeCells count="3">
    <mergeCell ref="A1:R1"/>
    <mergeCell ref="A2:B2"/>
    <mergeCell ref="A3:B3"/>
  </mergeCells>
  <conditionalFormatting sqref="J5:J14">
    <cfRule type="expression" dxfId="20" priority="2">
      <formula>J5="RESPONSABLE PRINCIPAL"</formula>
    </cfRule>
  </conditionalFormatting>
  <conditionalFormatting sqref="Q5:Q14">
    <cfRule type="dataBar" priority="1">
      <dataBar>
        <cfvo type="min"/>
        <cfvo type="max"/>
        <color rgb="FF5B9BD5"/>
      </dataBar>
    </cfRule>
    <cfRule type="dataBar" priority="3">
      <dataBar>
        <cfvo type="min"/>
        <cfvo type="max"/>
        <color rgb="FF5B9BD5"/>
      </dataBar>
      <extLst>
        <ext xmlns:x14="http://schemas.microsoft.com/office/spreadsheetml/2009/9/main" uri="{B025F937-C7B1-47D3-B67F-A62EFF666E3E}">
          <x14:id>{5CAF5D42-1530-4318-8336-AFCC8475174D}</x14:id>
        </ext>
      </extLst>
    </cfRule>
  </conditionalFormatting>
  <dataValidations count="1">
    <dataValidation type="list" sqref="P5:P14" xr:uid="{446987F4-C5CF-4B0E-902A-66D7108BF3D8}">
      <formula1>"No iniciado,En ejecución,Cumplido,Reprogramado,No aplica"</formula1>
    </dataValidation>
  </dataValidations>
  <pageMargins left="0.7" right="0.7" top="0.75" bottom="0.75" header="0.3" footer="0.3"/>
  <pageSetup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CAF5D42-1530-4318-8336-AFCC8475174D}">
            <x14:dataBar>
              <x14:cfvo type="min"/>
              <x14:cfvo type="max"/>
              <x14:negativeFillColor auto="1"/>
              <x14:axisColor auto="1"/>
            </x14:dataBar>
          </x14:cfRule>
          <xm:sqref>Q5:Q14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GERENCIA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lucía lucia muñoz</dc:creator>
  <cp:lastModifiedBy>Ana lucía lucia muñoz</cp:lastModifiedBy>
  <dcterms:created xsi:type="dcterms:W3CDTF">2026-09-02T13:43:17Z</dcterms:created>
  <dcterms:modified xsi:type="dcterms:W3CDTF">2026-09-02T13:43:28Z</dcterms:modified>
</cp:coreProperties>
</file>